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<sst xmlns="http://schemas.openxmlformats.org/spreadsheetml/2006/main" count="55" uniqueCount="55">
  <si>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</si>
  <si>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RTB029</t>
  </si>
  <si>
    <t xml:space="preserve">m²</t>
  </si>
  <si>
    <t xml:space="preserve">Falso techo registrable de placas de escayola. Sistema Focnoplak "EL ALTERÓN".</t>
  </si>
  <si>
    <r>
      <rPr>
        <sz val="8.25"/>
        <color rgb="FF000000"/>
        <rFont val="Arial"/>
        <family val="2"/>
      </rPr>
      <t xml:space="preserve">Falso techo registrable suspendido, situado a una altura menor de 4 m. Sistema Focnoplak "EL ALTERÓN", constituido por: ESTRUCTURA: perfilería semioculta, de acero galvanizado, color blanco, con suela de 24 mm de anchura, comprendiendo perfiles primarios y secundarios, suspendidos del forjado o elemento soporte con tirantes regulables formados por varilla lisa y gancho; PLACAS: placas de escayola con los bordes rebajados, acabado natural, reforzadas con fibra de vidrio, de 60x60 cm, modelo Fisurado. Incluso perfiles angulares, Focnoplak "EL ALTERÓN",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</si>
  <si>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</si>
  <si>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</si>
  <si>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</si>
  <si>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</si>
  <si>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</si>
  <si>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</si>
  <si>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</si>
  <si>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mt12pea500a</t>
  </si>
  <si>
    <t xml:space="preserve">m</t>
  </si>
  <si>
    <t xml:space="preserve">Perfil angular de acero galvanizado, de color blanco, de 3000 mm de longitud y 20x24 mm de sección, Focnoplak "EL ALTERÓN", para la realización de falsos techos registrables, según UNE-EN 13964.</t>
  </si>
  <si>
    <t xml:space="preserve">mt12pea550</t>
  </si>
  <si>
    <t xml:space="preserve">Ud</t>
  </si>
  <si>
    <t xml:space="preserve">Tirante regulable con varilla lisa de 1 m de longitud y 3 mm de diámetro y gancho, "EL ALTERÓN".</t>
  </si>
  <si>
    <t xml:space="preserve">mt12pea510b</t>
  </si>
  <si>
    <t xml:space="preserve">m</t>
  </si>
  <si>
    <t xml:space="preserve">Perfil primario de acero galvanizado, de color blanco, de 3600 mm de longitud, 24 mm de anchura y 38 mm de altura, Focnoplak "EL ALTERÓN", para la realización de falsos techos registrables, según UNE-EN 13964.</t>
  </si>
  <si>
    <t xml:space="preserve">mt12pea510d</t>
  </si>
  <si>
    <t xml:space="preserve">m</t>
  </si>
  <si>
    <t xml:space="preserve">Perfil secundario de acero galvanizado, de color blanco, de 1200 mm de longitud, 24 mm de anchura y 38 mm de altura, Focnoplak "EL ALTERÓN", para la realización de falsos techos registrables, según UNE-EN 13964.</t>
  </si>
  <si>
    <t xml:space="preserve">mt12pea510f</t>
  </si>
  <si>
    <t xml:space="preserve">m</t>
  </si>
  <si>
    <t xml:space="preserve">Perfil secundario de acero galvanizado, de color blanco, de 600 mm de longitud, 24 mm de anchura y 38 mm de altura, Focnoplak "EL ALTERÓN", para la realización de falsos techos registrables, según UNE-EN 13964.</t>
  </si>
  <si>
    <t xml:space="preserve">mt12pea020cda</t>
  </si>
  <si>
    <t xml:space="preserve">m²</t>
  </si>
  <si>
    <t xml:space="preserve">Placa de escayola con los bordes rebajados, acabado natural, reforzada con fibra de vidrio, de 60x60 cm y 20 mm de espesor, modelo Fisurado "EL ALTERÓN", para apoyar sobre perfiles de 24 mm de anchura, para la realización de falsos techos registrables según UNE-EN 14246.</t>
  </si>
  <si>
    <t xml:space="preserve">Subtotal materiales:</t>
  </si>
  <si>
    <t xml:space="preserve">Mano de obra</t>
  </si>
  <si>
    <t xml:space="preserve">mo035</t>
  </si>
  <si>
    <t xml:space="preserve">h</t>
  </si>
  <si>
    <t xml:space="preserve">Oficial 1ª escayolista.</t>
  </si>
  <si>
    <t xml:space="preserve">Subtotal mano de obra:</t>
  </si>
  <si>
    <t xml:space="preserve">Costes directos complementarios</t>
  </si>
  <si>
    <t xml:space="preserve">%</t>
  </si>
  <si>
    <t xml:space="preserve">Costes directos complementarios</t>
  </si>
  <si>
    <t xml:space="preserve">Coste de mantenimiento decenal: 5,03€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</si>
  <si>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</si>
  <si>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</si>
  <si>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</si>
  <si>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</si>
  <si>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</si>
  <si>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13964:2016</t>
  </si>
  <si>
    <t xml:space="preserve">1/3/4</t>
  </si>
  <si>
    <t xml:space="preserve">Techos suspendidos. Requisitos y métodos de ensayo.</t>
  </si>
  <si>
    <t xml:space="preserve">UNE-EN 14246:2007</t>
  </si>
  <si>
    <t xml:space="preserve">3/4</t>
  </si>
  <si>
    <t xml:space="preserve">Placas  de  escayola  para  falsos  techos.  Definiciones,  Especificaciones  y  métodos  de  ensayo</t>
  </si>
  <si>
    <t xml:space="preserve">EN  14246:2006/AC:2007</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</si>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</sst>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0.38" customWidth="1"/>
    <col min="5" max="5" width="3.23"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0.5</v>
      </c>
      <c r="G10" s="11"/>
      <c r="H10" s="12">
        <v>1.61</v>
      </c>
      <c r="I10" s="12">
        <f ca="1">ROUND(INDIRECT(ADDRESS(ROW()+(0), COLUMN()+(-3), 1))*INDIRECT(ADDRESS(ROW()+(0), COLUMN()+(-1), 1)), 2)</f>
        <v>0.81</v>
      </c>
    </row>
    <row r="11" spans="1:9" ht="24.00" thickBot="1" customHeight="1">
      <c r="A11" s="1" t="s">
        <v>15</v>
      </c>
      <c r="B11" s="1"/>
      <c r="C11" s="10" t="s">
        <v>16</v>
      </c>
      <c r="D11" s="1" t="s">
        <v>17</v>
      </c>
      <c r="E11" s="1"/>
      <c r="F11" s="11">
        <v>1</v>
      </c>
      <c r="G11" s="11"/>
      <c r="H11" s="12">
        <v>1.08</v>
      </c>
      <c r="I11" s="12">
        <f ca="1">ROUND(INDIRECT(ADDRESS(ROW()+(0), COLUMN()+(-3), 1))*INDIRECT(ADDRESS(ROW()+(0), COLUMN()+(-1), 1)), 2)</f>
        <v>1.08</v>
      </c>
    </row>
    <row r="12" spans="1:9" ht="34.50" thickBot="1" customHeight="1">
      <c r="A12" s="1" t="s">
        <v>18</v>
      </c>
      <c r="B12" s="1"/>
      <c r="C12" s="10" t="s">
        <v>19</v>
      </c>
      <c r="D12" s="1" t="s">
        <v>20</v>
      </c>
      <c r="E12" s="1"/>
      <c r="F12" s="11">
        <v>0.84</v>
      </c>
      <c r="G12" s="11"/>
      <c r="H12" s="12">
        <v>1.94</v>
      </c>
      <c r="I12" s="12">
        <f ca="1">ROUND(INDIRECT(ADDRESS(ROW()+(0), COLUMN()+(-3), 1))*INDIRECT(ADDRESS(ROW()+(0), COLUMN()+(-1), 1)), 2)</f>
        <v>1.63</v>
      </c>
    </row>
    <row r="13" spans="1:9" ht="34.50" thickBot="1" customHeight="1">
      <c r="A13" s="1" t="s">
        <v>21</v>
      </c>
      <c r="B13" s="1"/>
      <c r="C13" s="10" t="s">
        <v>22</v>
      </c>
      <c r="D13" s="1" t="s">
        <v>23</v>
      </c>
      <c r="E13" s="1"/>
      <c r="F13" s="11">
        <v>1.7</v>
      </c>
      <c r="G13" s="11"/>
      <c r="H13" s="12">
        <v>1.94</v>
      </c>
      <c r="I13" s="12">
        <f ca="1">ROUND(INDIRECT(ADDRESS(ROW()+(0), COLUMN()+(-3), 1))*INDIRECT(ADDRESS(ROW()+(0), COLUMN()+(-1), 1)), 2)</f>
        <v>3.3</v>
      </c>
    </row>
    <row r="14" spans="1:9" ht="34.50" thickBot="1" customHeight="1">
      <c r="A14" s="1" t="s">
        <v>24</v>
      </c>
      <c r="B14" s="1"/>
      <c r="C14" s="10" t="s">
        <v>25</v>
      </c>
      <c r="D14" s="1" t="s">
        <v>26</v>
      </c>
      <c r="E14" s="1"/>
      <c r="F14" s="11">
        <v>0.84</v>
      </c>
      <c r="G14" s="11"/>
      <c r="H14" s="12">
        <v>1.94</v>
      </c>
      <c r="I14" s="12">
        <f ca="1">ROUND(INDIRECT(ADDRESS(ROW()+(0), COLUMN()+(-3), 1))*INDIRECT(ADDRESS(ROW()+(0), COLUMN()+(-1), 1)), 2)</f>
        <v>1.63</v>
      </c>
    </row>
    <row r="15" spans="1:9" ht="45.00" thickBot="1" customHeight="1">
      <c r="A15" s="1" t="s">
        <v>27</v>
      </c>
      <c r="B15" s="1"/>
      <c r="C15" s="10" t="s">
        <v>28</v>
      </c>
      <c r="D15" s="1" t="s">
        <v>29</v>
      </c>
      <c r="E15" s="1"/>
      <c r="F15" s="13">
        <v>1.02</v>
      </c>
      <c r="G15" s="13"/>
      <c r="H15" s="14">
        <v>7.06</v>
      </c>
      <c r="I15" s="14">
        <f ca="1">ROUND(INDIRECT(ADDRESS(ROW()+(0), COLUMN()+(-3), 1))*INDIRECT(ADDRESS(ROW()+(0), COLUMN()+(-1), 1)), 2)</f>
        <v>7.2</v>
      </c>
    </row>
    <row r="16" spans="1:9"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15.65</v>
      </c>
    </row>
    <row r="17" spans="1:9" ht="13.50" thickBot="1" customHeight="1">
      <c r="A17" s="15">
        <v>2</v>
      </c>
      <c r="B17" s="15"/>
      <c r="C17" s="15"/>
      <c r="D17" s="18" t="s">
        <v>31</v>
      </c>
      <c r="E17" s="18"/>
      <c r="F17" s="18"/>
      <c r="G17" s="18"/>
      <c r="H17" s="15"/>
      <c r="I17" s="15"/>
    </row>
    <row r="18" spans="1:9" ht="13.50" thickBot="1" customHeight="1">
      <c r="A18" s="1" t="s">
        <v>32</v>
      </c>
      <c r="B18" s="1"/>
      <c r="C18" s="10" t="s">
        <v>33</v>
      </c>
      <c r="D18" s="1" t="s">
        <v>34</v>
      </c>
      <c r="E18" s="1"/>
      <c r="F18" s="13">
        <v>0.2</v>
      </c>
      <c r="G18" s="13"/>
      <c r="H18" s="14">
        <v>20.3</v>
      </c>
      <c r="I18" s="14">
        <f ca="1">ROUND(INDIRECT(ADDRESS(ROW()+(0), COLUMN()+(-3), 1))*INDIRECT(ADDRESS(ROW()+(0), COLUMN()+(-1), 1)), 2)</f>
        <v>4.06</v>
      </c>
    </row>
    <row r="19" spans="1:9" ht="13.50" thickBot="1" customHeight="1">
      <c r="A19" s="15"/>
      <c r="B19" s="15"/>
      <c r="C19" s="15"/>
      <c r="D19" s="15"/>
      <c r="E19" s="15"/>
      <c r="F19" s="9" t="s">
        <v>35</v>
      </c>
      <c r="G19" s="9"/>
      <c r="H19" s="9"/>
      <c r="I19" s="17">
        <f ca="1">ROUND(SUM(INDIRECT(ADDRESS(ROW()+(-1), COLUMN()+(0), 1))), 2)</f>
        <v>4.06</v>
      </c>
    </row>
    <row r="20" spans="1:9" ht="13.50" thickBot="1" customHeight="1">
      <c r="A20" s="15">
        <v>3</v>
      </c>
      <c r="B20" s="15"/>
      <c r="C20" s="15"/>
      <c r="D20" s="18" t="s">
        <v>36</v>
      </c>
      <c r="E20" s="18"/>
      <c r="F20" s="18"/>
      <c r="G20" s="18"/>
      <c r="H20" s="15"/>
      <c r="I20" s="15"/>
    </row>
    <row r="21" spans="1:9" ht="13.50" thickBot="1" customHeight="1">
      <c r="A21" s="19"/>
      <c r="B21" s="19"/>
      <c r="C21" s="20" t="s">
        <v>37</v>
      </c>
      <c r="D21" s="19" t="s">
        <v>38</v>
      </c>
      <c r="E21" s="19"/>
      <c r="F21" s="13">
        <v>2</v>
      </c>
      <c r="G21" s="13"/>
      <c r="H21" s="14">
        <f ca="1">ROUND(SUM(INDIRECT(ADDRESS(ROW()+(-2), COLUMN()+(1), 1)),INDIRECT(ADDRESS(ROW()+(-5), COLUMN()+(1), 1))), 2)</f>
        <v>19.71</v>
      </c>
      <c r="I21" s="14">
        <f ca="1">ROUND(INDIRECT(ADDRESS(ROW()+(0), COLUMN()+(-3), 1))*INDIRECT(ADDRESS(ROW()+(0), COLUMN()+(-1), 1))/100, 2)</f>
        <v>0.39</v>
      </c>
    </row>
    <row r="22" spans="1:9" ht="13.50" thickBot="1" customHeight="1">
      <c r="A22" s="21" t="s">
        <v>39</v>
      </c>
      <c r="B22" s="21"/>
      <c r="C22" s="22"/>
      <c r="D22" s="23"/>
      <c r="E22" s="23"/>
      <c r="F22" s="24" t="s">
        <v>40</v>
      </c>
      <c r="G22" s="24"/>
      <c r="H22" s="25"/>
      <c r="I22" s="26">
        <f ca="1">ROUND(SUM(INDIRECT(ADDRESS(ROW()+(-1), COLUMN()+(0), 1)),INDIRECT(ADDRESS(ROW()+(-3), COLUMN()+(0), 1)),INDIRECT(ADDRESS(ROW()+(-6), COLUMN()+(0), 1))), 2)</f>
        <v>20.1</v>
      </c>
    </row>
    <row r="25" spans="1:9" ht="13.50" thickBot="1" customHeight="1">
      <c r="A25" s="27" t="s">
        <v>41</v>
      </c>
      <c r="B25" s="27"/>
      <c r="C25" s="27"/>
      <c r="D25" s="27"/>
      <c r="E25" s="27" t="s">
        <v>42</v>
      </c>
      <c r="F25" s="27"/>
      <c r="G25" s="27" t="s">
        <v>43</v>
      </c>
      <c r="H25" s="27"/>
      <c r="I25" s="27" t="s">
        <v>44</v>
      </c>
    </row>
    <row r="26" spans="1:9" ht="13.50" thickBot="1" customHeight="1">
      <c r="A26" s="28" t="s">
        <v>45</v>
      </c>
      <c r="B26" s="28"/>
      <c r="C26" s="28"/>
      <c r="D26" s="28"/>
      <c r="E26" s="29">
        <v>842016</v>
      </c>
      <c r="F26" s="29"/>
      <c r="G26" s="29">
        <v>842017</v>
      </c>
      <c r="H26" s="29"/>
      <c r="I26" s="29" t="s">
        <v>46</v>
      </c>
    </row>
    <row r="27" spans="1:9" ht="13.50" thickBot="1" customHeight="1">
      <c r="A27" s="30" t="s">
        <v>47</v>
      </c>
      <c r="B27" s="30"/>
      <c r="C27" s="30"/>
      <c r="D27" s="30"/>
      <c r="E27" s="31"/>
      <c r="F27" s="31"/>
      <c r="G27" s="31"/>
      <c r="H27" s="31"/>
      <c r="I27" s="31"/>
    </row>
    <row r="28" spans="1:9" ht="13.50" thickBot="1" customHeight="1">
      <c r="A28" s="28" t="s">
        <v>48</v>
      </c>
      <c r="B28" s="28"/>
      <c r="C28" s="28"/>
      <c r="D28" s="28"/>
      <c r="E28" s="29">
        <v>142007</v>
      </c>
      <c r="F28" s="29"/>
      <c r="G28" s="29">
        <v>142008</v>
      </c>
      <c r="H28" s="29"/>
      <c r="I28" s="29" t="s">
        <v>49</v>
      </c>
    </row>
    <row r="29" spans="1:9" ht="13.50" thickBot="1" customHeight="1">
      <c r="A29" s="32" t="s">
        <v>50</v>
      </c>
      <c r="B29" s="32"/>
      <c r="C29" s="32"/>
      <c r="D29" s="32"/>
      <c r="E29" s="33"/>
      <c r="F29" s="33"/>
      <c r="G29" s="33"/>
      <c r="H29" s="33"/>
      <c r="I29" s="33"/>
    </row>
    <row r="30" spans="1:9" ht="13.50" thickBot="1" customHeight="1">
      <c r="A30" s="30" t="s">
        <v>51</v>
      </c>
      <c r="B30" s="30"/>
      <c r="C30" s="30"/>
      <c r="D30" s="30"/>
      <c r="E30" s="31">
        <v>112008</v>
      </c>
      <c r="F30" s="31"/>
      <c r="G30" s="31">
        <v>112008</v>
      </c>
      <c r="H30" s="31"/>
      <c r="I30" s="31"/>
    </row>
    <row r="33" spans="1:1" ht="33.75" thickBot="1" customHeight="1">
      <c r="A33" s="1" t="s">
        <v>52</v>
      </c>
      <c r="B33" s="1"/>
      <c r="C33" s="1"/>
      <c r="D33" s="1"/>
      <c r="E33" s="1"/>
      <c r="F33" s="1"/>
      <c r="G33" s="1"/>
      <c r="H33" s="1"/>
      <c r="I33" s="1"/>
    </row>
    <row r="34" spans="1:1" ht="33.75" thickBot="1" customHeight="1">
      <c r="A34" s="1" t="s">
        <v>53</v>
      </c>
      <c r="B34" s="1"/>
      <c r="C34" s="1"/>
      <c r="D34" s="1"/>
      <c r="E34" s="1"/>
      <c r="F34" s="1"/>
      <c r="G34" s="1"/>
      <c r="H34" s="1"/>
      <c r="I34" s="1"/>
    </row>
    <row r="35" spans="1:1" ht="33.75" thickBot="1" customHeight="1">
      <c r="A35" s="1" t="s">
        <v>54</v>
      </c>
      <c r="B35" s="1"/>
      <c r="C35" s="1"/>
      <c r="D35" s="1"/>
      <c r="E35" s="1"/>
      <c r="F35" s="1"/>
      <c r="G35" s="1"/>
      <c r="H35" s="1"/>
      <c r="I35" s="1"/>
    </row>
  </sheetData>
  <mergeCells count="65">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B19"/>
    <mergeCell ref="D19:E19"/>
    <mergeCell ref="F19:H19"/>
    <mergeCell ref="A20:B20"/>
    <mergeCell ref="D20:G20"/>
    <mergeCell ref="A21:B21"/>
    <mergeCell ref="D21:E21"/>
    <mergeCell ref="F21:G21"/>
    <mergeCell ref="A22:E22"/>
    <mergeCell ref="F22:H22"/>
    <mergeCell ref="A25:D25"/>
    <mergeCell ref="E25:F25"/>
    <mergeCell ref="G25:H25"/>
    <mergeCell ref="A26:D26"/>
    <mergeCell ref="E26:F27"/>
    <mergeCell ref="G26:H27"/>
    <mergeCell ref="I26:I27"/>
    <mergeCell ref="A27:D27"/>
    <mergeCell ref="A28:D28"/>
    <mergeCell ref="E28:F28"/>
    <mergeCell ref="G28:H28"/>
    <mergeCell ref="I28:I30"/>
    <mergeCell ref="A29:D29"/>
    <mergeCell ref="E29:F29"/>
    <mergeCell ref="G29:H29"/>
    <mergeCell ref="A30:D30"/>
    <mergeCell ref="E30:F30"/>
    <mergeCell ref="G30:H30"/>
    <mergeCell ref="A33:I33"/>
    <mergeCell ref="A34:I34"/>
    <mergeCell ref="A35:I35"/>
  </mergeCells>
  <pageMargins left="0.147638" right="0.147638" top="0.206693" bottom="0.206693" header="0.0" footer="0.0"/>
  <pageSetup paperSize="9" orientation="portrait"/>
  <rowBreaks count="0" manualBreakCount="0">
    </rowBreaks>
</worksheet>
</file>