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<sst xmlns="http://schemas.openxmlformats.org/spreadsheetml/2006/main" count="29" uniqueCount="29">
  <si>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</si>
  <si>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RTC021</t>
  </si>
  <si>
    <t xml:space="preserve">Ud</t>
  </si>
  <si>
    <t xml:space="preserve">Trampilla para falso techo continuo de placas de yeso laminado. Sistema "KNAUF".</t>
  </si>
  <si>
    <r>
      <rPr>
        <sz val="8.25"/>
        <color rgb="FF000000"/>
        <rFont val="Arial"/>
        <family val="2"/>
      </rPr>
      <t xml:space="preserve">Trampilla de registro antirradiaciones, gama Especial, Safeboard, sistema "KNAUF", de 400x400 mm, formada por marco de aluminio y puerta de placa de yeso laminado (1 Safeboard (DF), de 12,5 mm de espesor), para falso techo continuo de placas de yeso laminado. Incluso accesorios de montaje. El precio incluye la resolución de encuentros y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</si>
  <si>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</si>
  <si>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</si>
  <si>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</si>
  <si>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</si>
  <si>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</si>
  <si>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</si>
  <si>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</si>
  <si>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mt12ppk066b</t>
  </si>
  <si>
    <t xml:space="preserve">Ud</t>
  </si>
  <si>
    <t xml:space="preserve">Trampilla de registro antirradiaciones, gama Especial, Safeboard, sistema "KNAUF", de 400x400 mm, formada por marco de aluminio y puerta de placa de yeso laminado (1 Safeboard (DF), de 12,5 mm de espesor).</t>
  </si>
  <si>
    <t xml:space="preserve">Subtotal materiales:</t>
  </si>
  <si>
    <t xml:space="preserve">Mano de obra</t>
  </si>
  <si>
    <t xml:space="preserve">mo015</t>
  </si>
  <si>
    <t xml:space="preserve">h</t>
  </si>
  <si>
    <t xml:space="preserve">Oficial 1ª montador de falsos techos.</t>
  </si>
  <si>
    <t xml:space="preserve">mo082</t>
  </si>
  <si>
    <t xml:space="preserve">h</t>
  </si>
  <si>
    <t xml:space="preserve">Ayudante montador de falsos techos.</t>
  </si>
  <si>
    <t xml:space="preserve">Subtotal mano de obra:</t>
  </si>
  <si>
    <t xml:space="preserve">Costes directos complementarios</t>
  </si>
  <si>
    <t xml:space="preserve">%</t>
  </si>
  <si>
    <t xml:space="preserve">Costes directos complementarios</t>
  </si>
  <si>
    <t xml:space="preserve">Coste de mantenimiento decenal: 105,84€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</si>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</sst>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08" customWidth="1"/>
    <col min="3" max="3" width="2.04" customWidth="1"/>
    <col min="4" max="4" width="5.61" customWidth="1"/>
    <col min="5" max="5" width="74.63"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601.78</v>
      </c>
      <c r="H10" s="14">
        <f ca="1">ROUND(INDIRECT(ADDRESS(ROW()+(0), COLUMN()+(-2), 1))*INDIRECT(ADDRESS(ROW()+(0), COLUMN()+(-1), 1)), 2)</f>
        <v>601.78</v>
      </c>
    </row>
    <row r="11" spans="1:8" ht="13.50" thickBot="1" customHeight="1">
      <c r="A11" s="15"/>
      <c r="B11" s="15"/>
      <c r="C11" s="15"/>
      <c r="D11" s="15"/>
      <c r="E11" s="15"/>
      <c r="F11" s="9" t="s">
        <v>15</v>
      </c>
      <c r="G11" s="9"/>
      <c r="H11" s="17">
        <f ca="1">ROUND(SUM(INDIRECT(ADDRESS(ROW()+(-1), COLUMN()+(0), 1))), 2)</f>
        <v>601.78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0.301</v>
      </c>
      <c r="G13" s="13">
        <v>19.48</v>
      </c>
      <c r="H13" s="13">
        <f ca="1">ROUND(INDIRECT(ADDRESS(ROW()+(0), COLUMN()+(-2), 1))*INDIRECT(ADDRESS(ROW()+(0), COLUMN()+(-1), 1)), 2)</f>
        <v>5.86</v>
      </c>
    </row>
    <row r="14" spans="1:8" ht="13.50" thickBot="1" customHeight="1">
      <c r="A14" s="1" t="s">
        <v>20</v>
      </c>
      <c r="B14" s="1"/>
      <c r="C14" s="10" t="s">
        <v>21</v>
      </c>
      <c r="D14" s="10"/>
      <c r="E14" s="1" t="s">
        <v>22</v>
      </c>
      <c r="F14" s="12">
        <v>0.15</v>
      </c>
      <c r="G14" s="14">
        <v>18.17</v>
      </c>
      <c r="H14" s="14">
        <f ca="1">ROUND(INDIRECT(ADDRESS(ROW()+(0), COLUMN()+(-2), 1))*INDIRECT(ADDRESS(ROW()+(0), COLUMN()+(-1), 1)), 2)</f>
        <v>2.73</v>
      </c>
    </row>
    <row r="15" spans="1:8" ht="13.50" thickBot="1" customHeight="1">
      <c r="A15" s="15"/>
      <c r="B15" s="15"/>
      <c r="C15" s="15"/>
      <c r="D15" s="15"/>
      <c r="E15" s="15"/>
      <c r="F15" s="9" t="s">
        <v>23</v>
      </c>
      <c r="G15" s="9"/>
      <c r="H15" s="17">
        <f ca="1">ROUND(SUM(INDIRECT(ADDRESS(ROW()+(-1), COLUMN()+(0), 1)),INDIRECT(ADDRESS(ROW()+(-2), COLUMN()+(0), 1))), 2)</f>
        <v>8.59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610.37</v>
      </c>
      <c r="H17" s="14">
        <f ca="1">ROUND(INDIRECT(ADDRESS(ROW()+(0), COLUMN()+(-2), 1))*INDIRECT(ADDRESS(ROW()+(0), COLUMN()+(-1), 1))/100, 2)</f>
        <v>12.21</v>
      </c>
    </row>
    <row r="18" spans="1:8" ht="13.50" thickBot="1" customHeight="1">
      <c r="A18" s="21" t="s">
        <v>27</v>
      </c>
      <c r="B18" s="21"/>
      <c r="C18" s="22"/>
      <c r="D18" s="22"/>
      <c r="E18" s="23"/>
      <c r="F18" s="24" t="s">
        <v>28</v>
      </c>
      <c r="G18" s="25"/>
      <c r="H18" s="26">
        <f ca="1">ROUND(SUM(INDIRECT(ADDRESS(ROW()+(-1), COLUMN()+(0), 1)),INDIRECT(ADDRESS(ROW()+(-3), COLUMN()+(0), 1)),INDIRECT(ADDRESS(ROW()+(-7), COLUMN()+(0), 1))), 2)</f>
        <v>622.58</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