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<sst xmlns="http://schemas.openxmlformats.org/spreadsheetml/2006/main" count="29" uniqueCount="29">
  <si>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</si>
  <si>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RTC021</t>
  </si>
  <si>
    <t xml:space="preserve">Ud</t>
  </si>
  <si>
    <t xml:space="preserve">Trampilla para falso techo continuo de placas de yeso laminado. Sistema "KNAUF".</t>
  </si>
  <si>
    <r>
      <rPr>
        <sz val="8.25"/>
        <color rgb="FF000000"/>
        <rFont val="Arial"/>
        <family val="2"/>
      </rPr>
      <t xml:space="preserve">Trampilla de registro gama Cortafuego, Cortafuego Tec EI 120 50, sistema E154.a "KNAUF", de 600x800 mm, formada por marco de acero y puerta de placa de yeso laminado (2 cortafuego (DF), de 25 mm de espesor cada placa), para falso techo continuo de placas de yeso laminado. Incluso accesorios de montaje. El precio incluye la resolución de encuentros y puntos singulares.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</si>
  <si>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</si>
  <si>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</si>
  <si>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</si>
  <si>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</si>
  <si>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</si>
  <si>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</si>
  <si>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</si>
  <si>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mt12ppk060dnjodf</t>
  </si>
  <si>
    <t xml:space="preserve">Ud</t>
  </si>
  <si>
    <t xml:space="preserve">Trampilla de registro gama Cortafuego, Cortafuego Tec EI 120 50, sistema E154.a "KNAUF", de 600x800 mm, formada por marco de acero y puerta de placa de yeso laminado (2 cortafuego (DF), de 25 mm de espesor cada placa).</t>
  </si>
  <si>
    <t xml:space="preserve">Subtotal materiales:</t>
  </si>
  <si>
    <t xml:space="preserve">Mano de obra</t>
  </si>
  <si>
    <t xml:space="preserve">mo015</t>
  </si>
  <si>
    <t xml:space="preserve">h</t>
  </si>
  <si>
    <t xml:space="preserve">Oficial 1ª montador de falsos techos.</t>
  </si>
  <si>
    <t xml:space="preserve">mo082</t>
  </si>
  <si>
    <t xml:space="preserve">h</t>
  </si>
  <si>
    <t xml:space="preserve">Ayudante montador de falsos techos.</t>
  </si>
  <si>
    <t xml:space="preserve">Subtotal mano de obra:</t>
  </si>
  <si>
    <t xml:space="preserve">Costes directos complementarios</t>
  </si>
  <si>
    <t xml:space="preserve">%</t>
  </si>
  <si>
    <t xml:space="preserve">Costes directos complementarios</t>
  </si>
  <si>
    <t xml:space="preserve">Coste de mantenimiento decenal: 67,53€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</si>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</sst>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12" customWidth="1"/>
    <col min="3" max="3" width="2.04" customWidth="1"/>
    <col min="4" max="4" width="7.65" customWidth="1"/>
    <col min="5" max="5" width="70.55" customWidth="1"/>
    <col min="6" max="6" width="13.60" customWidth="1"/>
    <col min="7" max="7" width="10.37"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
      <c r="D10" s="10" t="s">
        <v>13</v>
      </c>
      <c r="E10" s="1" t="s">
        <v>14</v>
      </c>
      <c r="F10" s="12">
        <v>1</v>
      </c>
      <c r="G10" s="14">
        <v>380.84</v>
      </c>
      <c r="H10" s="14">
        <f ca="1">ROUND(INDIRECT(ADDRESS(ROW()+(0), COLUMN()+(-2), 1))*INDIRECT(ADDRESS(ROW()+(0), COLUMN()+(-1), 1)), 2)</f>
        <v>380.84</v>
      </c>
    </row>
    <row r="11" spans="1:8" ht="13.50" thickBot="1" customHeight="1">
      <c r="A11" s="15"/>
      <c r="B11" s="15"/>
      <c r="C11" s="15"/>
      <c r="D11" s="15"/>
      <c r="E11" s="15"/>
      <c r="F11" s="9" t="s">
        <v>15</v>
      </c>
      <c r="G11" s="9"/>
      <c r="H11" s="17">
        <f ca="1">ROUND(SUM(INDIRECT(ADDRESS(ROW()+(-1), COLUMN()+(0), 1))), 2)</f>
        <v>380.84</v>
      </c>
    </row>
    <row r="12" spans="1:8" ht="13.50" thickBot="1" customHeight="1">
      <c r="A12" s="15">
        <v>2</v>
      </c>
      <c r="B12" s="15"/>
      <c r="C12" s="15"/>
      <c r="D12" s="15"/>
      <c r="E12" s="18" t="s">
        <v>16</v>
      </c>
      <c r="F12" s="18"/>
      <c r="G12" s="15"/>
      <c r="H12" s="15"/>
    </row>
    <row r="13" spans="1:8" ht="13.50" thickBot="1" customHeight="1">
      <c r="A13" s="1" t="s">
        <v>17</v>
      </c>
      <c r="B13" s="1"/>
      <c r="C13" s="1"/>
      <c r="D13" s="10" t="s">
        <v>18</v>
      </c>
      <c r="E13" s="1" t="s">
        <v>19</v>
      </c>
      <c r="F13" s="11">
        <v>0.301</v>
      </c>
      <c r="G13" s="13">
        <v>19.48</v>
      </c>
      <c r="H13" s="13">
        <f ca="1">ROUND(INDIRECT(ADDRESS(ROW()+(0), COLUMN()+(-2), 1))*INDIRECT(ADDRESS(ROW()+(0), COLUMN()+(-1), 1)), 2)</f>
        <v>5.86</v>
      </c>
    </row>
    <row r="14" spans="1:8" ht="13.50" thickBot="1" customHeight="1">
      <c r="A14" s="1" t="s">
        <v>20</v>
      </c>
      <c r="B14" s="1"/>
      <c r="C14" s="1"/>
      <c r="D14" s="10" t="s">
        <v>21</v>
      </c>
      <c r="E14" s="1" t="s">
        <v>22</v>
      </c>
      <c r="F14" s="12">
        <v>0.15</v>
      </c>
      <c r="G14" s="14">
        <v>18.17</v>
      </c>
      <c r="H14" s="14">
        <f ca="1">ROUND(INDIRECT(ADDRESS(ROW()+(0), COLUMN()+(-2), 1))*INDIRECT(ADDRESS(ROW()+(0), COLUMN()+(-1), 1)), 2)</f>
        <v>2.73</v>
      </c>
    </row>
    <row r="15" spans="1:8" ht="13.50" thickBot="1" customHeight="1">
      <c r="A15" s="15"/>
      <c r="B15" s="15"/>
      <c r="C15" s="15"/>
      <c r="D15" s="15"/>
      <c r="E15" s="15"/>
      <c r="F15" s="9" t="s">
        <v>23</v>
      </c>
      <c r="G15" s="9"/>
      <c r="H15" s="17">
        <f ca="1">ROUND(SUM(INDIRECT(ADDRESS(ROW()+(-1), COLUMN()+(0), 1)),INDIRECT(ADDRESS(ROW()+(-2), COLUMN()+(0), 1))), 2)</f>
        <v>8.59</v>
      </c>
    </row>
    <row r="16" spans="1:8" ht="13.50" thickBot="1" customHeight="1">
      <c r="A16" s="15">
        <v>3</v>
      </c>
      <c r="B16" s="15"/>
      <c r="C16" s="15"/>
      <c r="D16" s="15"/>
      <c r="E16" s="18" t="s">
        <v>24</v>
      </c>
      <c r="F16" s="18"/>
      <c r="G16" s="15"/>
      <c r="H16" s="15"/>
    </row>
    <row r="17" spans="1:8" ht="13.50" thickBot="1" customHeight="1">
      <c r="A17" s="19"/>
      <c r="B17" s="19"/>
      <c r="C17" s="19"/>
      <c r="D17" s="20" t="s">
        <v>25</v>
      </c>
      <c r="E17" s="19" t="s">
        <v>26</v>
      </c>
      <c r="F17" s="12">
        <v>2</v>
      </c>
      <c r="G17" s="14">
        <f ca="1">ROUND(SUM(INDIRECT(ADDRESS(ROW()+(-2), COLUMN()+(1), 1)),INDIRECT(ADDRESS(ROW()+(-6), COLUMN()+(1), 1))), 2)</f>
        <v>389.43</v>
      </c>
      <c r="H17" s="14">
        <f ca="1">ROUND(INDIRECT(ADDRESS(ROW()+(0), COLUMN()+(-2), 1))*INDIRECT(ADDRESS(ROW()+(0), COLUMN()+(-1), 1))/100, 2)</f>
        <v>7.79</v>
      </c>
    </row>
    <row r="18" spans="1:8" ht="13.50" thickBot="1" customHeight="1">
      <c r="A18" s="21" t="s">
        <v>27</v>
      </c>
      <c r="B18" s="21"/>
      <c r="C18" s="21"/>
      <c r="D18" s="22"/>
      <c r="E18" s="23"/>
      <c r="F18" s="24" t="s">
        <v>28</v>
      </c>
      <c r="G18" s="25"/>
      <c r="H18" s="26">
        <f ca="1">ROUND(SUM(INDIRECT(ADDRESS(ROW()+(-1), COLUMN()+(0), 1)),INDIRECT(ADDRESS(ROW()+(-3), COLUMN()+(0), 1)),INDIRECT(ADDRESS(ROW()+(-7), COLUMN()+(0), 1))), 2)</f>
        <v>397.22</v>
      </c>
    </row>
  </sheetData>
  <mergeCells count="20">
    <mergeCell ref="A1:H1"/>
    <mergeCell ref="C3:H3"/>
    <mergeCell ref="A5:H5"/>
    <mergeCell ref="A8:C8"/>
    <mergeCell ref="A9:C9"/>
    <mergeCell ref="E9:F9"/>
    <mergeCell ref="A10:C10"/>
    <mergeCell ref="A11:C11"/>
    <mergeCell ref="F11:G11"/>
    <mergeCell ref="A12:C12"/>
    <mergeCell ref="E12:F12"/>
    <mergeCell ref="A13:C13"/>
    <mergeCell ref="A14:C14"/>
    <mergeCell ref="A15:C15"/>
    <mergeCell ref="F15:G15"/>
    <mergeCell ref="A16:C16"/>
    <mergeCell ref="E16:F16"/>
    <mergeCell ref="A17:C17"/>
    <mergeCell ref="A18:E18"/>
    <mergeCell ref="F18:G18"/>
  </mergeCells>
  <pageMargins left="0.147638" right="0.147638" top="0.206693" bottom="0.206693" header="0.0" footer="0.0"/>
  <pageSetup paperSize="9" orientation="portrait"/>
  <rowBreaks count="0" manualBreakCount="0">
    </rowBreaks>
</worksheet>
</file>