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<sst xmlns="http://schemas.openxmlformats.org/spreadsheetml/2006/main" count="77" uniqueCount="77">
  <si>
    <t xml:space="preserve"/>
  </si>
  <si>
    <t xml:space="preserve">RTC070</t>
  </si>
  <si>
    <t xml:space="preserve">m²</t>
  </si>
  <si>
    <t xml:space="preserve">Falso techo continuo de placas de yeso laminado. Sistema "PLADUR".</t>
  </si>
  <si>
    <r>
      <rPr>
        <sz val="8.25"/>
        <color rgb="FF000000"/>
        <rFont val="Arial"/>
        <family val="2"/>
      </rPr>
      <t xml:space="preserve">Falso techo continuo suspendido, liso, situado a una altura menor de 4 m, con nivel de calidad del acabado Q2. Sistema T-45/600 / 1x15 N "PLADUR" (15+18,3), constituido por: ESTRUCTURA: estructura metálica de acero galvanizado de perfiles primarios T-45, de 45 mm de anchura y 0,6 mm de espesor con una modulación de 600 mm y suspendidos del forjado o elemento soporte de hormigón con horquillas de cuelgue T-45 y varillas cada 1000 mm; PLACAS: una capa de placas de yeso laminado A / UNE-EN 520 - 1200 / 3000 / 15 / con los bordes longitudinales afinados, estándar N "PLADUR", Euroclase A2-s1, d0 de reacción al fuego, según UNE-EN 13501-1. Incluso banda estanca autoadhesiva "PLADUR", canales Clip "PLADUR", fijaciones para el anclaje de los perfiles, tornillería para la fijación de las placas, pasta de secado en polvo JN "PLADUR", cinta microperforada de papel "PLADUR" y accesorios de montaje.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</si>
  <si>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</si>
  <si>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</si>
  <si>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</si>
  <si>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</si>
  <si>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</si>
  <si>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</si>
  <si>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</si>
  <si>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mt12pfp031a</t>
  </si>
  <si>
    <t xml:space="preserve">m</t>
  </si>
  <si>
    <t xml:space="preserve">Canal Clip "PLADUR", de 20x30 mm, de acero galvanizado Z1 (Z140), según UNE-EN 14195.</t>
  </si>
  <si>
    <t xml:space="preserve">mt12psg220</t>
  </si>
  <si>
    <t xml:space="preserve">Ud</t>
  </si>
  <si>
    <t xml:space="preserve">Fijación compuesta por taco y tornillo 5x27.</t>
  </si>
  <si>
    <t xml:space="preserve">mt12prp020b</t>
  </si>
  <si>
    <t xml:space="preserve">Ud</t>
  </si>
  <si>
    <t xml:space="preserve">Horquilla de cuelgue T-45 "PLADUR".</t>
  </si>
  <si>
    <t xml:space="preserve">mt12prp030a</t>
  </si>
  <si>
    <t xml:space="preserve">Ud</t>
  </si>
  <si>
    <t xml:space="preserve">Varilla de cuelgue "PLADUR".</t>
  </si>
  <si>
    <t xml:space="preserve">mt12pfp030a</t>
  </si>
  <si>
    <t xml:space="preserve">m</t>
  </si>
  <si>
    <t xml:space="preserve">Perfil en U 45/18,3/3000 mm, T-45 "PLADUR", de 0,6 mm de espesor, de acero galvanizado Z1 (Z140), según UNE-EN 14195.</t>
  </si>
  <si>
    <t xml:space="preserve">mt12prp010a</t>
  </si>
  <si>
    <t xml:space="preserve">Ud</t>
  </si>
  <si>
    <t xml:space="preserve">Pieza de empalme T-45 "PLADUR".</t>
  </si>
  <si>
    <t xml:space="preserve">mt12psp010aeb</t>
  </si>
  <si>
    <t xml:space="preserve">m²</t>
  </si>
  <si>
    <t xml:space="preserve">Placa de yeso laminado A / UNE-EN 520 - 1200 / 3000 / 15 / con los bordes longitudinales afinados, estándar N "PLADUR", Euroclase A2-s1, d0 de reacción al fuego, según UNE-EN 13501-1.</t>
  </si>
  <si>
    <t xml:space="preserve">mt12ptp010ag</t>
  </si>
  <si>
    <t xml:space="preserve">Ud</t>
  </si>
  <si>
    <t xml:space="preserve">Tornillo autorroscante de acero revestido con fosfatos, PM 3,5x25 "PLADUR", con cabeza de trompeta y punta afilada; para la fijación de placas de yeso laminado a perfiles metálicos de hasta 0,75 mm de espesor.</t>
  </si>
  <si>
    <t xml:space="preserve">mt12pip020b</t>
  </si>
  <si>
    <t xml:space="preserve">m</t>
  </si>
  <si>
    <t xml:space="preserve">Banda estanca autoadhesiva de espuma de poliuretano de celdas cerradas "PLADUR", de 3 mm de espesor y 46 mm de anchura, resistencia térmica 0,10 m²K/W, conductividad térmica 0,034 W/(mK).</t>
  </si>
  <si>
    <t xml:space="preserve">mt12pep010pa</t>
  </si>
  <si>
    <t xml:space="preserve">kg</t>
  </si>
  <si>
    <t xml:space="preserve">Pasta de secado en polvo JN "PLADUR", 3A, color blanco, Euroclase A2-s1, d0 de reacción al fuego, según UNE-EN 13501-1, rango de temperatura de trabajo de 5 a 35°C, para aplicación manual con cinta de juntas, según UNE-EN 13963.</t>
  </si>
  <si>
    <t xml:space="preserve">mt12pip010aa</t>
  </si>
  <si>
    <t xml:space="preserve">m</t>
  </si>
  <si>
    <t xml:space="preserve">Cinta microperforada de papel "PLADUR", de 51 mm de anchura y 0,215 mm de espesor, según UNE-EN 13963.</t>
  </si>
  <si>
    <t xml:space="preserve">Subtotal materiales:</t>
  </si>
  <si>
    <t xml:space="preserve">Mano de obra</t>
  </si>
  <si>
    <t xml:space="preserve">mo015</t>
  </si>
  <si>
    <t xml:space="preserve">h</t>
  </si>
  <si>
    <t xml:space="preserve">Oficial 1ª montador de falsos techos.</t>
  </si>
  <si>
    <t xml:space="preserve">mo082</t>
  </si>
  <si>
    <t xml:space="preserve">h</t>
  </si>
  <si>
    <t xml:space="preserve">Ayudante montador de falsos techos.</t>
  </si>
  <si>
    <t xml:space="preserve">Subtotal mano de obra:</t>
  </si>
  <si>
    <t xml:space="preserve">Costes directos complementarios</t>
  </si>
  <si>
    <t xml:space="preserve">%</t>
  </si>
  <si>
    <t xml:space="preserve">Costes directos complementarios</t>
  </si>
  <si>
    <t xml:space="preserve">Coste de mantenimiento decenal: 3,75€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</si>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</sst>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70.38" customWidth="1"/>
    <col min="5" max="5" width="3.23" customWidth="1"/>
    <col min="6" max="6" width="9.52" customWidth="1"/>
    <col min="7" max="7" width="4.59" customWidth="1"/>
    <col min="8" max="8" width="9.86" customWidth="1"/>
    <col min="9" max="9" width="8.84"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87.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24.00" thickBot="1" customHeight="1">
      <c r="A10" s="1" t="s">
        <v>12</v>
      </c>
      <c r="B10" s="1"/>
      <c r="C10" s="10" t="s">
        <v>13</v>
      </c>
      <c r="D10" s="1" t="s">
        <v>14</v>
      </c>
      <c r="E10" s="1"/>
      <c r="F10" s="11">
        <v>0.7</v>
      </c>
      <c r="G10" s="11"/>
      <c r="H10" s="12">
        <v>1.2</v>
      </c>
      <c r="I10" s="12">
        <f ca="1">ROUND(INDIRECT(ADDRESS(ROW()+(0), COLUMN()+(-3), 1))*INDIRECT(ADDRESS(ROW()+(0), COLUMN()+(-1), 1)), 2)</f>
        <v>0.84</v>
      </c>
    </row>
    <row r="11" spans="1:9" ht="13.50" thickBot="1" customHeight="1">
      <c r="A11" s="1" t="s">
        <v>15</v>
      </c>
      <c r="B11" s="1"/>
      <c r="C11" s="10" t="s">
        <v>16</v>
      </c>
      <c r="D11" s="1" t="s">
        <v>17</v>
      </c>
      <c r="E11" s="1"/>
      <c r="F11" s="11">
        <v>2</v>
      </c>
      <c r="G11" s="11"/>
      <c r="H11" s="12">
        <v>0.06</v>
      </c>
      <c r="I11" s="12">
        <f ca="1">ROUND(INDIRECT(ADDRESS(ROW()+(0), COLUMN()+(-3), 1))*INDIRECT(ADDRESS(ROW()+(0), COLUMN()+(-1), 1)), 2)</f>
        <v>0.12</v>
      </c>
    </row>
    <row r="12" spans="1:9" ht="13.50" thickBot="1" customHeight="1">
      <c r="A12" s="1" t="s">
        <v>18</v>
      </c>
      <c r="B12" s="1"/>
      <c r="C12" s="10" t="s">
        <v>19</v>
      </c>
      <c r="D12" s="1" t="s">
        <v>20</v>
      </c>
      <c r="E12" s="1"/>
      <c r="F12" s="11">
        <v>1.75</v>
      </c>
      <c r="G12" s="11"/>
      <c r="H12" s="12">
        <v>0.2</v>
      </c>
      <c r="I12" s="12">
        <f ca="1">ROUND(INDIRECT(ADDRESS(ROW()+(0), COLUMN()+(-3), 1))*INDIRECT(ADDRESS(ROW()+(0), COLUMN()+(-1), 1)), 2)</f>
        <v>0.35</v>
      </c>
    </row>
    <row r="13" spans="1:9" ht="13.50" thickBot="1" customHeight="1">
      <c r="A13" s="1" t="s">
        <v>21</v>
      </c>
      <c r="B13" s="1"/>
      <c r="C13" s="10" t="s">
        <v>22</v>
      </c>
      <c r="D13" s="1" t="s">
        <v>23</v>
      </c>
      <c r="E13" s="1"/>
      <c r="F13" s="11">
        <v>1.75</v>
      </c>
      <c r="G13" s="11"/>
      <c r="H13" s="12">
        <v>0.6</v>
      </c>
      <c r="I13" s="12">
        <f ca="1">ROUND(INDIRECT(ADDRESS(ROW()+(0), COLUMN()+(-3), 1))*INDIRECT(ADDRESS(ROW()+(0), COLUMN()+(-1), 1)), 2)</f>
        <v>1.05</v>
      </c>
    </row>
    <row r="14" spans="1:9" ht="24.00" thickBot="1" customHeight="1">
      <c r="A14" s="1" t="s">
        <v>24</v>
      </c>
      <c r="B14" s="1"/>
      <c r="C14" s="10" t="s">
        <v>25</v>
      </c>
      <c r="D14" s="1" t="s">
        <v>26</v>
      </c>
      <c r="E14" s="1"/>
      <c r="F14" s="11">
        <v>1.75</v>
      </c>
      <c r="G14" s="11"/>
      <c r="H14" s="12">
        <v>1.16</v>
      </c>
      <c r="I14" s="12">
        <f ca="1">ROUND(INDIRECT(ADDRESS(ROW()+(0), COLUMN()+(-3), 1))*INDIRECT(ADDRESS(ROW()+(0), COLUMN()+(-1), 1)), 2)</f>
        <v>2.03</v>
      </c>
    </row>
    <row r="15" spans="1:9" ht="13.50" thickBot="1" customHeight="1">
      <c r="A15" s="1" t="s">
        <v>27</v>
      </c>
      <c r="B15" s="1"/>
      <c r="C15" s="10" t="s">
        <v>28</v>
      </c>
      <c r="D15" s="1" t="s">
        <v>29</v>
      </c>
      <c r="E15" s="1"/>
      <c r="F15" s="11">
        <v>0.58</v>
      </c>
      <c r="G15" s="11"/>
      <c r="H15" s="12">
        <v>0.21</v>
      </c>
      <c r="I15" s="12">
        <f ca="1">ROUND(INDIRECT(ADDRESS(ROW()+(0), COLUMN()+(-3), 1))*INDIRECT(ADDRESS(ROW()+(0), COLUMN()+(-1), 1)), 2)</f>
        <v>0.12</v>
      </c>
    </row>
    <row r="16" spans="1:9" ht="34.50" thickBot="1" customHeight="1">
      <c r="A16" s="1" t="s">
        <v>30</v>
      </c>
      <c r="B16" s="1"/>
      <c r="C16" s="10" t="s">
        <v>31</v>
      </c>
      <c r="D16" s="1" t="s">
        <v>32</v>
      </c>
      <c r="E16" s="1"/>
      <c r="F16" s="11">
        <v>1.05</v>
      </c>
      <c r="G16" s="11"/>
      <c r="H16" s="12">
        <v>5.97</v>
      </c>
      <c r="I16" s="12">
        <f ca="1">ROUND(INDIRECT(ADDRESS(ROW()+(0), COLUMN()+(-3), 1))*INDIRECT(ADDRESS(ROW()+(0), COLUMN()+(-1), 1)), 2)</f>
        <v>6.27</v>
      </c>
    </row>
    <row r="17" spans="1:9" ht="34.50" thickBot="1" customHeight="1">
      <c r="A17" s="1" t="s">
        <v>33</v>
      </c>
      <c r="B17" s="1"/>
      <c r="C17" s="10" t="s">
        <v>34</v>
      </c>
      <c r="D17" s="1" t="s">
        <v>35</v>
      </c>
      <c r="E17" s="1"/>
      <c r="F17" s="11">
        <v>13</v>
      </c>
      <c r="G17" s="11"/>
      <c r="H17" s="12">
        <v>0.01</v>
      </c>
      <c r="I17" s="12">
        <f ca="1">ROUND(INDIRECT(ADDRESS(ROW()+(0), COLUMN()+(-3), 1))*INDIRECT(ADDRESS(ROW()+(0), COLUMN()+(-1), 1)), 2)</f>
        <v>0.13</v>
      </c>
    </row>
    <row r="18" spans="1:9" ht="34.50" thickBot="1" customHeight="1">
      <c r="A18" s="1" t="s">
        <v>36</v>
      </c>
      <c r="B18" s="1"/>
      <c r="C18" s="10" t="s">
        <v>37</v>
      </c>
      <c r="D18" s="1" t="s">
        <v>38</v>
      </c>
      <c r="E18" s="1"/>
      <c r="F18" s="11">
        <v>0.7</v>
      </c>
      <c r="G18" s="11"/>
      <c r="H18" s="12">
        <v>0.22</v>
      </c>
      <c r="I18" s="12">
        <f ca="1">ROUND(INDIRECT(ADDRESS(ROW()+(0), COLUMN()+(-3), 1))*INDIRECT(ADDRESS(ROW()+(0), COLUMN()+(-1), 1)), 2)</f>
        <v>0.15</v>
      </c>
    </row>
    <row r="19" spans="1:9" ht="34.50" thickBot="1" customHeight="1">
      <c r="A19" s="1" t="s">
        <v>39</v>
      </c>
      <c r="B19" s="1"/>
      <c r="C19" s="10" t="s">
        <v>40</v>
      </c>
      <c r="D19" s="1" t="s">
        <v>41</v>
      </c>
      <c r="E19" s="1"/>
      <c r="F19" s="11">
        <v>0.492</v>
      </c>
      <c r="G19" s="11"/>
      <c r="H19" s="12">
        <v>0.89</v>
      </c>
      <c r="I19" s="12">
        <f ca="1">ROUND(INDIRECT(ADDRESS(ROW()+(0), COLUMN()+(-3), 1))*INDIRECT(ADDRESS(ROW()+(0), COLUMN()+(-1), 1)), 2)</f>
        <v>0.44</v>
      </c>
    </row>
    <row r="20" spans="1:9" ht="24.00" thickBot="1" customHeight="1">
      <c r="A20" s="1" t="s">
        <v>42</v>
      </c>
      <c r="B20" s="1"/>
      <c r="C20" s="10" t="s">
        <v>43</v>
      </c>
      <c r="D20" s="1" t="s">
        <v>44</v>
      </c>
      <c r="E20" s="1"/>
      <c r="F20" s="13">
        <v>1.89</v>
      </c>
      <c r="G20" s="13"/>
      <c r="H20" s="14">
        <v>0.04</v>
      </c>
      <c r="I20" s="14">
        <f ca="1">ROUND(INDIRECT(ADDRESS(ROW()+(0), COLUMN()+(-3), 1))*INDIRECT(ADDRESS(ROW()+(0), COLUMN()+(-1), 1)), 2)</f>
        <v>0.08</v>
      </c>
    </row>
    <row r="21" spans="1:9" ht="13.50" thickBot="1" customHeight="1">
      <c r="A21" s="15"/>
      <c r="B21" s="15"/>
      <c r="C21" s="15"/>
      <c r="D21" s="15"/>
      <c r="E21" s="15"/>
      <c r="F21" s="9" t="s">
        <v>45</v>
      </c>
      <c r="G21" s="9"/>
      <c r="H21" s="9"/>
      <c r="I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11.58</v>
      </c>
    </row>
    <row r="22" spans="1:9" ht="13.50" thickBot="1" customHeight="1">
      <c r="A22" s="15">
        <v>2</v>
      </c>
      <c r="B22" s="15"/>
      <c r="C22" s="15"/>
      <c r="D22" s="18" t="s">
        <v>46</v>
      </c>
      <c r="E22" s="18"/>
      <c r="F22" s="18"/>
      <c r="G22" s="18"/>
      <c r="H22" s="15"/>
      <c r="I22" s="15"/>
    </row>
    <row r="23" spans="1:9" ht="13.50" thickBot="1" customHeight="1">
      <c r="A23" s="1" t="s">
        <v>47</v>
      </c>
      <c r="B23" s="1"/>
      <c r="C23" s="10" t="s">
        <v>48</v>
      </c>
      <c r="D23" s="1" t="s">
        <v>49</v>
      </c>
      <c r="E23" s="1"/>
      <c r="F23" s="11">
        <v>0.223</v>
      </c>
      <c r="G23" s="11"/>
      <c r="H23" s="12">
        <v>23.16</v>
      </c>
      <c r="I23" s="12">
        <f ca="1">ROUND(INDIRECT(ADDRESS(ROW()+(0), COLUMN()+(-3), 1))*INDIRECT(ADDRESS(ROW()+(0), COLUMN()+(-1), 1)), 2)</f>
        <v>5.16</v>
      </c>
    </row>
    <row r="24" spans="1:9" ht="13.50" thickBot="1" customHeight="1">
      <c r="A24" s="1" t="s">
        <v>50</v>
      </c>
      <c r="B24" s="1"/>
      <c r="C24" s="10" t="s">
        <v>51</v>
      </c>
      <c r="D24" s="1" t="s">
        <v>52</v>
      </c>
      <c r="E24" s="1"/>
      <c r="F24" s="13">
        <v>0.223</v>
      </c>
      <c r="G24" s="13"/>
      <c r="H24" s="14">
        <v>21.78</v>
      </c>
      <c r="I24" s="14">
        <f ca="1">ROUND(INDIRECT(ADDRESS(ROW()+(0), COLUMN()+(-3), 1))*INDIRECT(ADDRESS(ROW()+(0), COLUMN()+(-1), 1)), 2)</f>
        <v>4.86</v>
      </c>
    </row>
    <row r="25" spans="1:9" ht="13.50" thickBot="1" customHeight="1">
      <c r="A25" s="15"/>
      <c r="B25" s="15"/>
      <c r="C25" s="15"/>
      <c r="D25" s="15"/>
      <c r="E25" s="15"/>
      <c r="F25" s="9" t="s">
        <v>53</v>
      </c>
      <c r="G25" s="9"/>
      <c r="H25" s="9"/>
      <c r="I25" s="17">
        <f ca="1">ROUND(SUM(INDIRECT(ADDRESS(ROW()+(-1), COLUMN()+(0), 1)),INDIRECT(ADDRESS(ROW()+(-2), COLUMN()+(0), 1))), 2)</f>
        <v>10.02</v>
      </c>
    </row>
    <row r="26" spans="1:9" ht="13.50" thickBot="1" customHeight="1">
      <c r="A26" s="15">
        <v>3</v>
      </c>
      <c r="B26" s="15"/>
      <c r="C26" s="15"/>
      <c r="D26" s="18" t="s">
        <v>54</v>
      </c>
      <c r="E26" s="18"/>
      <c r="F26" s="18"/>
      <c r="G26" s="18"/>
      <c r="H26" s="15"/>
      <c r="I26" s="15"/>
    </row>
    <row r="27" spans="1:9" ht="13.50" thickBot="1" customHeight="1">
      <c r="A27" s="19"/>
      <c r="B27" s="19"/>
      <c r="C27" s="20" t="s">
        <v>55</v>
      </c>
      <c r="D27" s="19" t="s">
        <v>56</v>
      </c>
      <c r="E27" s="19"/>
      <c r="F27" s="13">
        <v>2</v>
      </c>
      <c r="G27" s="13"/>
      <c r="H27" s="14">
        <f ca="1">ROUND(SUM(INDIRECT(ADDRESS(ROW()+(-2), COLUMN()+(1), 1)),INDIRECT(ADDRESS(ROW()+(-6), COLUMN()+(1), 1))), 2)</f>
        <v>21.6</v>
      </c>
      <c r="I27" s="14">
        <f ca="1">ROUND(INDIRECT(ADDRESS(ROW()+(0), COLUMN()+(-3), 1))*INDIRECT(ADDRESS(ROW()+(0), COLUMN()+(-1), 1))/100, 2)</f>
        <v>0.43</v>
      </c>
    </row>
    <row r="28" spans="1:9" ht="13.50" thickBot="1" customHeight="1">
      <c r="A28" s="21" t="s">
        <v>57</v>
      </c>
      <c r="B28" s="21"/>
      <c r="C28" s="22"/>
      <c r="D28" s="23"/>
      <c r="E28" s="23"/>
      <c r="F28" s="24" t="s">
        <v>58</v>
      </c>
      <c r="G28" s="24"/>
      <c r="H28" s="25"/>
      <c r="I28" s="26">
        <f ca="1">ROUND(SUM(INDIRECT(ADDRESS(ROW()+(-1), COLUMN()+(0), 1)),INDIRECT(ADDRESS(ROW()+(-3), COLUMN()+(0), 1)),INDIRECT(ADDRESS(ROW()+(-7), COLUMN()+(0), 1))), 2)</f>
        <v>22.03</v>
      </c>
    </row>
    <row r="31" spans="1:9" ht="13.50" thickBot="1" customHeight="1">
      <c r="A31" s="27" t="s">
        <v>59</v>
      </c>
      <c r="B31" s="27"/>
      <c r="C31" s="27"/>
      <c r="D31" s="27"/>
      <c r="E31" s="27" t="s">
        <v>60</v>
      </c>
      <c r="F31" s="27"/>
      <c r="G31" s="27" t="s">
        <v>61</v>
      </c>
      <c r="H31" s="27"/>
      <c r="I31" s="27" t="s">
        <v>62</v>
      </c>
    </row>
    <row r="32" spans="1:9" ht="13.50" thickBot="1" customHeight="1">
      <c r="A32" s="28" t="s">
        <v>63</v>
      </c>
      <c r="B32" s="28"/>
      <c r="C32" s="28"/>
      <c r="D32" s="28"/>
      <c r="E32" s="29">
        <v>112006</v>
      </c>
      <c r="F32" s="29"/>
      <c r="G32" s="29">
        <v>112007</v>
      </c>
      <c r="H32" s="29"/>
      <c r="I32" s="29" t="s">
        <v>64</v>
      </c>
    </row>
    <row r="33" spans="1:9" ht="24.00" thickBot="1" customHeight="1">
      <c r="A33" s="30" t="s">
        <v>65</v>
      </c>
      <c r="B33" s="30"/>
      <c r="C33" s="30"/>
      <c r="D33" s="30"/>
      <c r="E33" s="31"/>
      <c r="F33" s="31"/>
      <c r="G33" s="31"/>
      <c r="H33" s="31"/>
      <c r="I33" s="31"/>
    </row>
    <row r="34" spans="1:9" ht="13.50" thickBot="1" customHeight="1">
      <c r="A34" s="32" t="s">
        <v>66</v>
      </c>
      <c r="B34" s="32"/>
      <c r="C34" s="32"/>
      <c r="D34" s="32"/>
      <c r="E34" s="33">
        <v>112007</v>
      </c>
      <c r="F34" s="33"/>
      <c r="G34" s="33">
        <v>112007</v>
      </c>
      <c r="H34" s="33"/>
      <c r="I34" s="33"/>
    </row>
    <row r="35" spans="1:9" ht="13.50" thickBot="1" customHeight="1">
      <c r="A35" s="28" t="s">
        <v>67</v>
      </c>
      <c r="B35" s="28"/>
      <c r="C35" s="28"/>
      <c r="D35" s="28"/>
      <c r="E35" s="29">
        <v>162010</v>
      </c>
      <c r="F35" s="29"/>
      <c r="G35" s="29">
        <v>1.12201e+006</v>
      </c>
      <c r="H35" s="29"/>
      <c r="I35" s="29" t="s">
        <v>68</v>
      </c>
    </row>
    <row r="36" spans="1:9" ht="13.50" thickBot="1" customHeight="1">
      <c r="A36" s="32" t="s">
        <v>69</v>
      </c>
      <c r="B36" s="32"/>
      <c r="C36" s="32"/>
      <c r="D36" s="32"/>
      <c r="E36" s="33"/>
      <c r="F36" s="33"/>
      <c r="G36" s="33"/>
      <c r="H36" s="33"/>
      <c r="I36" s="33"/>
    </row>
    <row r="37" spans="1:9" ht="13.50" thickBot="1" customHeight="1">
      <c r="A37" s="28" t="s">
        <v>70</v>
      </c>
      <c r="B37" s="28"/>
      <c r="C37" s="28"/>
      <c r="D37" s="28"/>
      <c r="E37" s="29">
        <v>132006</v>
      </c>
      <c r="F37" s="29"/>
      <c r="G37" s="29">
        <v>132007</v>
      </c>
      <c r="H37" s="29"/>
      <c r="I37" s="29" t="s">
        <v>71</v>
      </c>
    </row>
    <row r="38" spans="1:9" ht="13.50" thickBot="1" customHeight="1">
      <c r="A38" s="30" t="s">
        <v>72</v>
      </c>
      <c r="B38" s="30"/>
      <c r="C38" s="30"/>
      <c r="D38" s="30"/>
      <c r="E38" s="31"/>
      <c r="F38" s="31"/>
      <c r="G38" s="31"/>
      <c r="H38" s="31"/>
      <c r="I38" s="31"/>
    </row>
    <row r="39" spans="1:9" ht="13.50" thickBot="1" customHeight="1">
      <c r="A39" s="32" t="s">
        <v>73</v>
      </c>
      <c r="B39" s="32"/>
      <c r="C39" s="32"/>
      <c r="D39" s="32"/>
      <c r="E39" s="33">
        <v>112007</v>
      </c>
      <c r="F39" s="33"/>
      <c r="G39" s="33">
        <v>112007</v>
      </c>
      <c r="H39" s="33"/>
      <c r="I39" s="33"/>
    </row>
    <row r="42" spans="1:1" ht="33.75" thickBot="1" customHeight="1">
      <c r="A42" s="1" t="s">
        <v>74</v>
      </c>
      <c r="B42" s="1"/>
      <c r="C42" s="1"/>
      <c r="D42" s="1"/>
      <c r="E42" s="1"/>
      <c r="F42" s="1"/>
      <c r="G42" s="1"/>
      <c r="H42" s="1"/>
      <c r="I42" s="1"/>
    </row>
    <row r="43" spans="1:1" ht="33.75" thickBot="1" customHeight="1">
      <c r="A43" s="1" t="s">
        <v>75</v>
      </c>
      <c r="B43" s="1"/>
      <c r="C43" s="1"/>
      <c r="D43" s="1"/>
      <c r="E43" s="1"/>
      <c r="F43" s="1"/>
      <c r="G43" s="1"/>
      <c r="H43" s="1"/>
      <c r="I43" s="1"/>
    </row>
    <row r="44" spans="1:1" ht="33.75" thickBot="1" customHeight="1">
      <c r="A44" s="1" t="s">
        <v>76</v>
      </c>
      <c r="B44" s="1"/>
      <c r="C44" s="1"/>
      <c r="D44" s="1"/>
      <c r="E44" s="1"/>
      <c r="F44" s="1"/>
      <c r="G44" s="1"/>
      <c r="H44" s="1"/>
      <c r="I44" s="1"/>
    </row>
  </sheetData>
  <mergeCells count="93">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G14"/>
    <mergeCell ref="A15:B15"/>
    <mergeCell ref="D15:E15"/>
    <mergeCell ref="F15:G15"/>
    <mergeCell ref="A16:B16"/>
    <mergeCell ref="D16:E16"/>
    <mergeCell ref="F16:G16"/>
    <mergeCell ref="A17:B17"/>
    <mergeCell ref="D17:E17"/>
    <mergeCell ref="F17:G17"/>
    <mergeCell ref="A18:B18"/>
    <mergeCell ref="D18:E18"/>
    <mergeCell ref="F18:G18"/>
    <mergeCell ref="A19:B19"/>
    <mergeCell ref="D19:E19"/>
    <mergeCell ref="F19:G19"/>
    <mergeCell ref="A20:B20"/>
    <mergeCell ref="D20:E20"/>
    <mergeCell ref="F20:G20"/>
    <mergeCell ref="A21:B21"/>
    <mergeCell ref="D21:E21"/>
    <mergeCell ref="F21:H21"/>
    <mergeCell ref="A22:B22"/>
    <mergeCell ref="D22:G22"/>
    <mergeCell ref="A23:B23"/>
    <mergeCell ref="D23:E23"/>
    <mergeCell ref="F23:G23"/>
    <mergeCell ref="A24:B24"/>
    <mergeCell ref="D24:E24"/>
    <mergeCell ref="F24:G24"/>
    <mergeCell ref="A25:B25"/>
    <mergeCell ref="D25:E25"/>
    <mergeCell ref="F25:H25"/>
    <mergeCell ref="A26:B26"/>
    <mergeCell ref="D26:G26"/>
    <mergeCell ref="A27:B27"/>
    <mergeCell ref="D27:E27"/>
    <mergeCell ref="F27:G27"/>
    <mergeCell ref="A28:E28"/>
    <mergeCell ref="F28:H28"/>
    <mergeCell ref="A31:D31"/>
    <mergeCell ref="E31:F31"/>
    <mergeCell ref="G31:H31"/>
    <mergeCell ref="A32:D32"/>
    <mergeCell ref="E32:F32"/>
    <mergeCell ref="G32:H32"/>
    <mergeCell ref="I32:I34"/>
    <mergeCell ref="A33:D33"/>
    <mergeCell ref="E33:F33"/>
    <mergeCell ref="G33:H33"/>
    <mergeCell ref="A34:D34"/>
    <mergeCell ref="E34:F34"/>
    <mergeCell ref="G34:H34"/>
    <mergeCell ref="A35:D35"/>
    <mergeCell ref="E35:F36"/>
    <mergeCell ref="G35:H36"/>
    <mergeCell ref="I35:I36"/>
    <mergeCell ref="A36:D36"/>
    <mergeCell ref="A37:D37"/>
    <mergeCell ref="E37:F37"/>
    <mergeCell ref="G37:H37"/>
    <mergeCell ref="I37:I39"/>
    <mergeCell ref="A38:D38"/>
    <mergeCell ref="E38:F38"/>
    <mergeCell ref="G38:H38"/>
    <mergeCell ref="A39:D39"/>
    <mergeCell ref="E39:F39"/>
    <mergeCell ref="G39:H39"/>
    <mergeCell ref="A42:I42"/>
    <mergeCell ref="A43:I43"/>
    <mergeCell ref="A44:I44"/>
  </mergeCells>
  <pageMargins left="0.147638" right="0.147638" top="0.206693" bottom="0.206693" header="0.0" footer="0.0"/>
  <pageSetup paperSize="9" orientation="portrait"/>
  <rowBreaks count="0" manualBreakCount="0">
    </rowBreaks>
</worksheet>
</file>