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<sst xmlns="http://schemas.openxmlformats.org/spreadsheetml/2006/main" count="54" uniqueCount="54">
  <si>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</si>
  <si>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RTF010</t>
  </si>
  <si>
    <t xml:space="preserve">m²</t>
  </si>
  <si>
    <t xml:space="preserve">Falso techo registrable de paneles de lana de roca. Sistema "ROCKFON".</t>
  </si>
  <si>
    <r>
      <rPr>
        <sz val="8.25"/>
        <color rgb="FF000000"/>
        <rFont val="Arial"/>
        <family val="2"/>
      </rPr>
      <t xml:space="preserve">Falso techo registrable suspendido, situado a una altura menor de 4 m. Sistema "ROCKFON", constituido por: ESTRUCTURA: perfilería vista T 15, con suela de 15 mm de anchura, de acero galvanizado, color blanco, comprendiendo perfiles primarios y secundarios, suspendidos del forjado o elemento soporte con varillas y cuelgues; PANELES: paneles acústicos autoportantes de lana de roca, modelo Blanka "ROCKFON", compuestos por módulos de 600x600x20 mm, con una capa de pintura en la cara vista y un velo mineral en la cara opuesta; acabado liso, color blanco, con canto recto A15. Incluso perfiles angulares,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</si>
  <si>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</si>
  <si>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</si>
  <si>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</si>
  <si>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</si>
  <si>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</si>
  <si>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</si>
  <si>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</si>
  <si>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mt16par026aaa</t>
  </si>
  <si>
    <t xml:space="preserve">m²</t>
  </si>
  <si>
    <t xml:space="preserve">Panel acústico autoportante de lana de roca volcánica, modelo Blanka "ROCKFON", de resistencia térmica 1 m²K/W, coeficiente de absorción acústica medio 1 para una frecuencia de 500 Hz, Euroclase A1 de reacción al fuego según UNE-EN 13501-1, compuesto por módulos de 600x600x20 mm, con una capa de pintura en la cara vista y un velo mineral en la cara opuesta; acabado liso, color blanco con canto recto A15 para perfilería vista T 15.</t>
  </si>
  <si>
    <t xml:space="preserve">mt12pfr010mfa</t>
  </si>
  <si>
    <t xml:space="preserve">m</t>
  </si>
  <si>
    <t xml:space="preserve">Perfil primario en T Chicago Metallic T15 Click 2790 15x38x3600 mm "ROCKFON", de acero galvanizado laminado, con la cara vista revestida con una lámina de aluminio acabado lacado en color Blanco, según UNE-EN 13964.</t>
  </si>
  <si>
    <t xml:space="preserve">mt12pfr010mja</t>
  </si>
  <si>
    <t xml:space="preserve">m</t>
  </si>
  <si>
    <t xml:space="preserve">Perfil secundario en T Chicago Metallic T15 Click 2790 15x38x600 mm "ROCKFON", de acero galvanizado laminado, con la cara vista revestida con una lámina de aluminio acabado lacado en color Blanco, según UNE-EN 13964.</t>
  </si>
  <si>
    <t xml:space="preserve">mt12pfr010jea</t>
  </si>
  <si>
    <t xml:space="preserve">m</t>
  </si>
  <si>
    <t xml:space="preserve">Perfil angular en L Chicago Metallic 24x24x3050 mm "ROCKFON", de acero galvanizado laminado, con la cara vista revestida con una lámina de aluminio acabado lacado en color Blanco, según UNE-EN 13964.</t>
  </si>
  <si>
    <t xml:space="preserve">mt12fac020b</t>
  </si>
  <si>
    <t xml:space="preserve">Ud</t>
  </si>
  <si>
    <t xml:space="preserve">Varilla metálica de acero galvanizado de 6 mm de diámetro.</t>
  </si>
  <si>
    <t xml:space="preserve">mt12fac050</t>
  </si>
  <si>
    <t xml:space="preserve">Ud</t>
  </si>
  <si>
    <t xml:space="preserve">Accesorios para la instalación de falsos techos registrables.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</si>
  <si>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</si>
  <si>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</si>
  <si>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</si>
  <si>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</si>
  <si>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</si>
  <si>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</si>
  <si>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</si>
  <si>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</si>
  <si>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</si>
  <si>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</si>
  <si>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</si>
  <si>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</si>
  <si>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10,33€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</si>
  <si>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</si>
  <si>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</si>
  <si>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</si>
  <si>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</si>
  <si>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</si>
  <si>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13964:2014</t>
  </si>
  <si>
    <t xml:space="preserve">1/3/4</t>
  </si>
  <si>
    <t xml:space="preserve">Techos suspendidos. Requisitos y métodos de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</si>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</sst>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65" customWidth="1"/>
    <col min="4" max="4" width="70.72" customWidth="1"/>
    <col min="5" max="5" width="3.06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66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1.02</v>
      </c>
      <c r="G10" s="11"/>
      <c r="H10" s="12">
        <v>23.58</v>
      </c>
      <c r="I10" s="12">
        <f ca="1">ROUND(INDIRECT(ADDRESS(ROW()+(0), COLUMN()+(-3), 1))*INDIRECT(ADDRESS(ROW()+(0), COLUMN()+(-1), 1)), 2)</f>
        <v>24.05</v>
      </c>
    </row>
    <row r="11" spans="1:9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0.7</v>
      </c>
      <c r="G11" s="11"/>
      <c r="H11" s="12">
        <v>1.74</v>
      </c>
      <c r="I11" s="12">
        <f ca="1">ROUND(INDIRECT(ADDRESS(ROW()+(0), COLUMN()+(-3), 1))*INDIRECT(ADDRESS(ROW()+(0), COLUMN()+(-1), 1)), 2)</f>
        <v>1.22</v>
      </c>
    </row>
    <row r="12" spans="1:9" ht="34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1.5</v>
      </c>
      <c r="G12" s="11"/>
      <c r="H12" s="12">
        <v>1.74</v>
      </c>
      <c r="I12" s="12">
        <f ca="1">ROUND(INDIRECT(ADDRESS(ROW()+(0), COLUMN()+(-3), 1))*INDIRECT(ADDRESS(ROW()+(0), COLUMN()+(-1), 1)), 2)</f>
        <v>2.61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0.4</v>
      </c>
      <c r="G13" s="11"/>
      <c r="H13" s="12">
        <v>1.32</v>
      </c>
      <c r="I13" s="12">
        <f ca="1">ROUND(INDIRECT(ADDRESS(ROW()+(0), COLUMN()+(-3), 1))*INDIRECT(ADDRESS(ROW()+(0), COLUMN()+(-1), 1)), 2)</f>
        <v>0.53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2</v>
      </c>
      <c r="G14" s="11"/>
      <c r="H14" s="12">
        <v>0.32</v>
      </c>
      <c r="I14" s="12">
        <f ca="1">ROUND(INDIRECT(ADDRESS(ROW()+(0), COLUMN()+(-3), 1))*INDIRECT(ADDRESS(ROW()+(0), COLUMN()+(-1), 1)), 2)</f>
        <v>0.64</v>
      </c>
    </row>
    <row r="15" spans="1:9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3">
        <v>1</v>
      </c>
      <c r="G15" s="13"/>
      <c r="H15" s="14">
        <v>1.61</v>
      </c>
      <c r="I15" s="14">
        <f ca="1">ROUND(INDIRECT(ADDRESS(ROW()+(0), COLUMN()+(-3), 1))*INDIRECT(ADDRESS(ROW()+(0), COLUMN()+(-1), 1)), 2)</f>
        <v>1.61</v>
      </c>
    </row>
    <row r="16" spans="1:9" ht="13.50" thickBot="1" customHeight="1">
      <c r="A16" s="15"/>
      <c r="B16" s="15"/>
      <c r="C16" s="15"/>
      <c r="D16" s="15"/>
      <c r="E16" s="15"/>
      <c r="F16" s="9" t="s">
        <v>30</v>
      </c>
      <c r="G16" s="9"/>
      <c r="H16" s="9"/>
      <c r="I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30.66</v>
      </c>
    </row>
    <row r="17" spans="1:9" ht="13.50" thickBot="1" customHeight="1">
      <c r="A17" s="15">
        <v>2</v>
      </c>
      <c r="B17" s="15"/>
      <c r="C17" s="15"/>
      <c r="D17" s="18" t="s">
        <v>31</v>
      </c>
      <c r="E17" s="18"/>
      <c r="F17" s="18"/>
      <c r="G17" s="18"/>
      <c r="H17" s="15"/>
      <c r="I17" s="15"/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1">
        <v>0.219</v>
      </c>
      <c r="G18" s="11"/>
      <c r="H18" s="12">
        <v>23.16</v>
      </c>
      <c r="I18" s="12">
        <f ca="1">ROUND(INDIRECT(ADDRESS(ROW()+(0), COLUMN()+(-3), 1))*INDIRECT(ADDRESS(ROW()+(0), COLUMN()+(-1), 1)), 2)</f>
        <v>5.07</v>
      </c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"/>
      <c r="F19" s="13">
        <v>0.219</v>
      </c>
      <c r="G19" s="13"/>
      <c r="H19" s="14">
        <v>21.78</v>
      </c>
      <c r="I19" s="14">
        <f ca="1">ROUND(INDIRECT(ADDRESS(ROW()+(0), COLUMN()+(-3), 1))*INDIRECT(ADDRESS(ROW()+(0), COLUMN()+(-1), 1)), 2)</f>
        <v>4.77</v>
      </c>
    </row>
    <row r="20" spans="1:9" ht="13.50" thickBot="1" customHeight="1">
      <c r="A20" s="15"/>
      <c r="B20" s="15"/>
      <c r="C20" s="15"/>
      <c r="D20" s="15"/>
      <c r="E20" s="15"/>
      <c r="F20" s="9" t="s">
        <v>38</v>
      </c>
      <c r="G20" s="9"/>
      <c r="H20" s="9"/>
      <c r="I20" s="17">
        <f ca="1">ROUND(SUM(INDIRECT(ADDRESS(ROW()+(-1), COLUMN()+(0), 1)),INDIRECT(ADDRESS(ROW()+(-2), COLUMN()+(0), 1))), 2)</f>
        <v>9.84</v>
      </c>
    </row>
    <row r="21" spans="1:9" ht="13.50" thickBot="1" customHeight="1">
      <c r="A21" s="15">
        <v>3</v>
      </c>
      <c r="B21" s="15"/>
      <c r="C21" s="15"/>
      <c r="D21" s="18" t="s">
        <v>39</v>
      </c>
      <c r="E21" s="18"/>
      <c r="F21" s="18"/>
      <c r="G21" s="18"/>
      <c r="H21" s="15"/>
      <c r="I21" s="15"/>
    </row>
    <row r="22" spans="1:9" ht="13.50" thickBot="1" customHeight="1">
      <c r="A22" s="19"/>
      <c r="B22" s="19"/>
      <c r="C22" s="20" t="s">
        <v>40</v>
      </c>
      <c r="D22" s="19" t="s">
        <v>41</v>
      </c>
      <c r="E22" s="19"/>
      <c r="F22" s="13">
        <v>2</v>
      </c>
      <c r="G22" s="13"/>
      <c r="H22" s="14">
        <f ca="1">ROUND(SUM(INDIRECT(ADDRESS(ROW()+(-2), COLUMN()+(1), 1)),INDIRECT(ADDRESS(ROW()+(-6), COLUMN()+(1), 1))), 2)</f>
        <v>40.5</v>
      </c>
      <c r="I22" s="14">
        <f ca="1">ROUND(INDIRECT(ADDRESS(ROW()+(0), COLUMN()+(-3), 1))*INDIRECT(ADDRESS(ROW()+(0), COLUMN()+(-1), 1))/100, 2)</f>
        <v>0.81</v>
      </c>
    </row>
    <row r="23" spans="1:9" ht="13.50" thickBot="1" customHeight="1">
      <c r="A23" s="21" t="s">
        <v>42</v>
      </c>
      <c r="B23" s="21"/>
      <c r="C23" s="22"/>
      <c r="D23" s="23"/>
      <c r="E23" s="23"/>
      <c r="F23" s="24" t="s">
        <v>43</v>
      </c>
      <c r="G23" s="24"/>
      <c r="H23" s="25"/>
      <c r="I23" s="26">
        <f ca="1">ROUND(SUM(INDIRECT(ADDRESS(ROW()+(-1), COLUMN()+(0), 1)),INDIRECT(ADDRESS(ROW()+(-3), COLUMN()+(0), 1)),INDIRECT(ADDRESS(ROW()+(-7), COLUMN()+(0), 1))), 2)</f>
        <v>41.31</v>
      </c>
    </row>
    <row r="26" spans="1:9" ht="13.50" thickBot="1" customHeight="1">
      <c r="A26" s="27" t="s">
        <v>44</v>
      </c>
      <c r="B26" s="27"/>
      <c r="C26" s="27"/>
      <c r="D26" s="27"/>
      <c r="E26" s="27" t="s">
        <v>45</v>
      </c>
      <c r="F26" s="27"/>
      <c r="G26" s="27" t="s">
        <v>46</v>
      </c>
      <c r="H26" s="27"/>
      <c r="I26" s="27" t="s">
        <v>47</v>
      </c>
    </row>
    <row r="27" spans="1:9" ht="13.50" thickBot="1" customHeight="1">
      <c r="A27" s="28" t="s">
        <v>48</v>
      </c>
      <c r="B27" s="28"/>
      <c r="C27" s="28"/>
      <c r="D27" s="28"/>
      <c r="E27" s="29">
        <v>842016</v>
      </c>
      <c r="F27" s="29"/>
      <c r="G27" s="29">
        <v>842017</v>
      </c>
      <c r="H27" s="29"/>
      <c r="I27" s="29" t="s">
        <v>49</v>
      </c>
    </row>
    <row r="28" spans="1:9" ht="13.50" thickBot="1" customHeight="1">
      <c r="A28" s="30" t="s">
        <v>50</v>
      </c>
      <c r="B28" s="30"/>
      <c r="C28" s="30"/>
      <c r="D28" s="30"/>
      <c r="E28" s="31"/>
      <c r="F28" s="31"/>
      <c r="G28" s="31"/>
      <c r="H28" s="31"/>
      <c r="I28" s="31"/>
    </row>
    <row r="31" spans="1:1" ht="33.75" thickBot="1" customHeight="1">
      <c r="A31" s="1" t="s">
        <v>51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52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53</v>
      </c>
      <c r="B33" s="1"/>
      <c r="C33" s="1"/>
      <c r="D33" s="1"/>
      <c r="E33" s="1"/>
      <c r="F33" s="1"/>
      <c r="G33" s="1"/>
      <c r="H33" s="1"/>
      <c r="I33" s="1"/>
    </row>
  </sheetData>
  <mergeCells count="58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H16"/>
    <mergeCell ref="A17:B17"/>
    <mergeCell ref="D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H20"/>
    <mergeCell ref="A21:B21"/>
    <mergeCell ref="D21:G21"/>
    <mergeCell ref="A22:B22"/>
    <mergeCell ref="D22:E22"/>
    <mergeCell ref="F22:G22"/>
    <mergeCell ref="A23:E23"/>
    <mergeCell ref="F23:H23"/>
    <mergeCell ref="A26:D26"/>
    <mergeCell ref="E26:F26"/>
    <mergeCell ref="G26:H26"/>
    <mergeCell ref="A27:D27"/>
    <mergeCell ref="E27:F28"/>
    <mergeCell ref="G27:H28"/>
    <mergeCell ref="I27:I28"/>
    <mergeCell ref="A28:D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