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<sst xmlns="http://schemas.openxmlformats.org/spreadsheetml/2006/main" count="44" uniqueCount="44">
  <si>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</si>
  <si>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RTF030</t>
  </si>
  <si>
    <t xml:space="preserve">m²</t>
  </si>
  <si>
    <t xml:space="preserve">Falso techo continuo de placas de lana de roca.</t>
  </si>
  <si>
    <r>
      <rPr>
        <sz val="8.25"/>
        <color rgb="FF000000"/>
        <rFont val="Arial"/>
        <family val="2"/>
      </rPr>
      <t xml:space="preserve">Falso techo continuo,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panel acústico de lana de roca, compuesto por módulos de 1200x1200x40 mm, acabado en color blanco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perfilería oculta T 40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</si>
  <si>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</si>
  <si>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</si>
  <si>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</si>
  <si>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</si>
  <si>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</si>
  <si>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</si>
  <si>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</si>
  <si>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mt12par150a</t>
  </si>
  <si>
    <t xml:space="preserve">m²</t>
  </si>
  <si>
    <t xml:space="preserve">Panel acústico autoportante de lana de roca volcánica, Euroclase A2-s1, d0 de reacción al fuego, compuesto por módulos de 1200x1200x40 mm, con la cara vista revestida con un velo de color blanco y la cara trasera revestida con un contravelo resistente al desgaste, incluso p/p de perfilería oculta T 40, varillas de sujeción y trampillas de registro.</t>
  </si>
  <si>
    <t xml:space="preserve">mt12fta010a</t>
  </si>
  <si>
    <t xml:space="preserve">Ud</t>
  </si>
  <si>
    <t xml:space="preserve">Arandela de fijación.</t>
  </si>
  <si>
    <t xml:space="preserve">mt12fta020a</t>
  </si>
  <si>
    <t xml:space="preserve">Ud</t>
  </si>
  <si>
    <t xml:space="preserve">Roseta de fijación.</t>
  </si>
  <si>
    <t xml:space="preserve">mt12fta030a</t>
  </si>
  <si>
    <t xml:space="preserve">m</t>
  </si>
  <si>
    <t xml:space="preserve">Cinta de juntas de 40 mm de anchura.</t>
  </si>
  <si>
    <t xml:space="preserve">mt12fta040a</t>
  </si>
  <si>
    <t xml:space="preserve">kg</t>
  </si>
  <si>
    <t xml:space="preserve">Pasta de juntas.</t>
  </si>
  <si>
    <t xml:space="preserve">mt12fta050a</t>
  </si>
  <si>
    <t xml:space="preserve">kg</t>
  </si>
  <si>
    <t xml:space="preserve">Enlucido color blanco.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</si>
  <si>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</si>
  <si>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</si>
  <si>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</si>
  <si>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</si>
  <si>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</si>
  <si>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</si>
  <si>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</si>
  <si>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</si>
  <si>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</si>
  <si>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</si>
  <si>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</si>
  <si>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</si>
  <si>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56,18€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</si>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</sst>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57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147.680000</v>
      </c>
      <c r="H10" s="11">
        <f ca="1">ROUND(INDIRECT(ADDRESS(ROW()+(0), COLUMN()+(-2), 1))*INDIRECT(ADDRESS(ROW()+(0), COLUMN()+(-1), 1)), 2)</f>
        <v>155.060000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0.700000</v>
      </c>
      <c r="G11" s="11">
        <v>0.500000</v>
      </c>
      <c r="H11" s="11">
        <f ca="1">ROUND(INDIRECT(ADDRESS(ROW()+(0), COLUMN()+(-2), 1))*INDIRECT(ADDRESS(ROW()+(0), COLUMN()+(-1), 1)), 2)</f>
        <v>0.350000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4.850000</v>
      </c>
      <c r="G12" s="11">
        <v>2.610000</v>
      </c>
      <c r="H12" s="11">
        <f ca="1">ROUND(INDIRECT(ADDRESS(ROW()+(0), COLUMN()+(-2), 1))*INDIRECT(ADDRESS(ROW()+(0), COLUMN()+(-1), 1)), 2)</f>
        <v>12.660000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1.700000</v>
      </c>
      <c r="G13" s="11">
        <v>0.270000</v>
      </c>
      <c r="H13" s="11">
        <f ca="1">ROUND(INDIRECT(ADDRESS(ROW()+(0), COLUMN()+(-2), 1))*INDIRECT(ADDRESS(ROW()+(0), COLUMN()+(-1), 1)), 2)</f>
        <v>0.460000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1.100000</v>
      </c>
      <c r="G14" s="11">
        <v>12.160000</v>
      </c>
      <c r="H14" s="11">
        <f ca="1">ROUND(INDIRECT(ADDRESS(ROW()+(0), COLUMN()+(-2), 1))*INDIRECT(ADDRESS(ROW()+(0), COLUMN()+(-1), 1)), 2)</f>
        <v>13.380000</v>
      </c>
    </row>
    <row r="15" spans="1:8" ht="13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2">
        <v>1.100000</v>
      </c>
      <c r="G15" s="13">
        <v>26.860000</v>
      </c>
      <c r="H15" s="13">
        <f ca="1">ROUND(INDIRECT(ADDRESS(ROW()+(0), COLUMN()+(-2), 1))*INDIRECT(ADDRESS(ROW()+(0), COLUMN()+(-1), 1)), 2)</f>
        <v>29.550000</v>
      </c>
    </row>
    <row r="16" spans="1:8" ht="13.50" thickBot="1" customHeight="1">
      <c r="A16" s="14"/>
      <c r="B16" s="14"/>
      <c r="C16" s="14"/>
      <c r="D16" s="14"/>
      <c r="E16" s="14"/>
      <c r="F16" s="8" t="s">
        <v>30</v>
      </c>
      <c r="G16" s="8"/>
      <c r="H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211.460000</v>
      </c>
    </row>
    <row r="17" spans="1:8" ht="13.50" thickBot="1" customHeight="1">
      <c r="A17" s="14">
        <v>2.000000</v>
      </c>
      <c r="B17" s="14"/>
      <c r="C17" s="14"/>
      <c r="D17" s="14"/>
      <c r="E17" s="17" t="s">
        <v>31</v>
      </c>
      <c r="F17" s="17"/>
      <c r="G17" s="14"/>
      <c r="H17" s="14"/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0">
        <v>0.252000</v>
      </c>
      <c r="G18" s="11">
        <v>18.230000</v>
      </c>
      <c r="H18" s="11">
        <f ca="1">ROUND(INDIRECT(ADDRESS(ROW()+(0), COLUMN()+(-2), 1))*INDIRECT(ADDRESS(ROW()+(0), COLUMN()+(-1), 1)), 2)</f>
        <v>4.590000</v>
      </c>
    </row>
    <row r="19" spans="1:8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2">
        <v>0.252000</v>
      </c>
      <c r="G19" s="13">
        <v>16.950000</v>
      </c>
      <c r="H19" s="13">
        <f ca="1">ROUND(INDIRECT(ADDRESS(ROW()+(0), COLUMN()+(-2), 1))*INDIRECT(ADDRESS(ROW()+(0), COLUMN()+(-1), 1)), 2)</f>
        <v>4.270000</v>
      </c>
    </row>
    <row r="20" spans="1:8" ht="13.50" thickBot="1" customHeight="1">
      <c r="A20" s="14"/>
      <c r="B20" s="14"/>
      <c r="C20" s="14"/>
      <c r="D20" s="14"/>
      <c r="E20" s="14"/>
      <c r="F20" s="8" t="s">
        <v>38</v>
      </c>
      <c r="G20" s="8"/>
      <c r="H20" s="16">
        <f ca="1">ROUND(SUM(INDIRECT(ADDRESS(ROW()+(-1), COLUMN()+(0), 1)),INDIRECT(ADDRESS(ROW()+(-2), COLUMN()+(0), 1))), 2)</f>
        <v>8.860000</v>
      </c>
    </row>
    <row r="21" spans="1:8" ht="13.50" thickBot="1" customHeight="1">
      <c r="A21" s="14">
        <v>3.000000</v>
      </c>
      <c r="B21" s="14"/>
      <c r="C21" s="14"/>
      <c r="D21" s="14"/>
      <c r="E21" s="17" t="s">
        <v>39</v>
      </c>
      <c r="F21" s="17"/>
      <c r="G21" s="14"/>
      <c r="H21" s="14"/>
    </row>
    <row r="22" spans="1:8" ht="13.50" thickBot="1" customHeight="1">
      <c r="A22" s="18"/>
      <c r="B22" s="18"/>
      <c r="C22" s="19" t="s">
        <v>40</v>
      </c>
      <c r="D22" s="19"/>
      <c r="E22" s="18" t="s">
        <v>41</v>
      </c>
      <c r="F22" s="12">
        <v>2.000000</v>
      </c>
      <c r="G22" s="13">
        <f ca="1">ROUND(SUM(INDIRECT(ADDRESS(ROW()+(-2), COLUMN()+(1), 1)),INDIRECT(ADDRESS(ROW()+(-6), COLUMN()+(1), 1))), 2)</f>
        <v>220.320000</v>
      </c>
      <c r="H22" s="13">
        <f ca="1">ROUND(INDIRECT(ADDRESS(ROW()+(0), COLUMN()+(-2), 1))*INDIRECT(ADDRESS(ROW()+(0), COLUMN()+(-1), 1))/100, 2)</f>
        <v>4.410000</v>
      </c>
    </row>
    <row r="23" spans="1:8" ht="13.50" thickBot="1" customHeight="1">
      <c r="A23" s="20" t="s">
        <v>42</v>
      </c>
      <c r="B23" s="20"/>
      <c r="C23" s="21"/>
      <c r="D23" s="21"/>
      <c r="E23" s="22"/>
      <c r="F23" s="23" t="s">
        <v>43</v>
      </c>
      <c r="G23" s="24"/>
      <c r="H23" s="25">
        <f ca="1">ROUND(SUM(INDIRECT(ADDRESS(ROW()+(-1), COLUMN()+(0), 1)),INDIRECT(ADDRESS(ROW()+(-3), COLUMN()+(0), 1)),INDIRECT(ADDRESS(ROW()+(-7), COLUMN()+(0), 1))), 2)</f>
        <v>224.730000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