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<sst xmlns="http://schemas.openxmlformats.org/spreadsheetml/2006/main" count="61" uniqueCount="61">
  <si>
    <t xml:space="preserve"/>
  </si>
  <si>
    <t xml:space="preserve">RTH010</t>
  </si>
  <si>
    <t xml:space="preserve">m²</t>
  </si>
  <si>
    <t xml:space="preserve">Falso techo continuo de paneles de lana de roca.</t>
  </si>
  <si>
    <r>
      <rPr>
        <sz val="8.25"/>
        <color rgb="FF000000"/>
        <rFont val="Arial"/>
        <family val="2"/>
      </rPr>
      <t xml:space="preserve">Falso techo continuo suspendido, situado a una altura menor de 4 m, constituido por: ESTRUCTURA: estructura metálica de acero galvanizado de perfiles en C 28/60/28; PANELES: paneles acústicos autoportantes de lana de roca volcánica, compuestos por módulos de 1200x1200x40 mm, con la cara vista revestida con un velo de color blanco y la cara trasera revestida con un contravelo con resistencia al desgaste, acabado en color blanco. Incluso fijaciones para el anclaje de los perfiles, pasta de secado en polvo, pasta de juntas, cinta de juntas, enlucido y accesorios de montaje.</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</si>
  <si>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</si>
  <si>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</si>
  <si>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</si>
  <si>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</si>
  <si>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</si>
  <si>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</si>
  <si>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</si>
  <si>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mt16par150ab</t>
  </si>
  <si>
    <t xml:space="preserve">m²</t>
  </si>
  <si>
    <t xml:space="preserve">Panel acústico autoportante de lana de roca volcánica, Euroclase A2-s1, d0 de reacción al fuego según UNE-EN 13501-1, compuesto por módulos de 1200x1200x40 mm, con la cara vista revestida con un velo de color blanco y la cara trasera revestida con un contravelo, con resistencia al desgaste.</t>
  </si>
  <si>
    <t xml:space="preserve">mt12fpg080d</t>
  </si>
  <si>
    <t xml:space="preserve">m</t>
  </si>
  <si>
    <t xml:space="preserve">Perfil en C 28/60/28, de acero galvanizado tipo DX51D+Z140, según UNE-EN 14195.</t>
  </si>
  <si>
    <t xml:space="preserve">mt12fta010a</t>
  </si>
  <si>
    <t xml:space="preserve">Ud</t>
  </si>
  <si>
    <t xml:space="preserve">Arandela de fijación.</t>
  </si>
  <si>
    <t xml:space="preserve">mt12fta020a</t>
  </si>
  <si>
    <t xml:space="preserve">Ud</t>
  </si>
  <si>
    <t xml:space="preserve">Roseta de fijación.</t>
  </si>
  <si>
    <t xml:space="preserve">mt12fta030a</t>
  </si>
  <si>
    <t xml:space="preserve">m</t>
  </si>
  <si>
    <t xml:space="preserve">Cinta de juntas, de 40 mm de anchura.</t>
  </si>
  <si>
    <t xml:space="preserve">mt12fta045a</t>
  </si>
  <si>
    <t xml:space="preserve">kg</t>
  </si>
  <si>
    <t xml:space="preserve">Pasta de secado en polvo.</t>
  </si>
  <si>
    <t xml:space="preserve">mt12fta040a</t>
  </si>
  <si>
    <t xml:space="preserve">kg</t>
  </si>
  <si>
    <t xml:space="preserve">Pasta de juntas.</t>
  </si>
  <si>
    <t xml:space="preserve">mt12fta050a</t>
  </si>
  <si>
    <t xml:space="preserve">kg</t>
  </si>
  <si>
    <t xml:space="preserve">Enlucido color blanco.</t>
  </si>
  <si>
    <t xml:space="preserve">Subtotal materiales:</t>
  </si>
  <si>
    <t xml:space="preserve">Mano de obra</t>
  </si>
  <si>
    <t xml:space="preserve">mo015</t>
  </si>
  <si>
    <t xml:space="preserve">h</t>
  </si>
  <si>
    <t xml:space="preserve">Oficial 1ª montador de falsos techos.</t>
  </si>
  <si>
    <t xml:space="preserve">mo082</t>
  </si>
  <si>
    <t xml:space="preserve">h</t>
  </si>
  <si>
    <t xml:space="preserve">Ayudante montador de falsos techos.</t>
  </si>
  <si>
    <t xml:space="preserve">Subtotal mano de obra:</t>
  </si>
  <si>
    <t xml:space="preserve">Costes directos complementarios</t>
  </si>
  <si>
    <t xml:space="preserve">%</t>
  </si>
  <si>
    <t xml:space="preserve">Costes directos complementarios</t>
  </si>
  <si>
    <t xml:space="preserve">Coste de mantenimiento decenal: 46,02€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</si>
  <si>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</si>
  <si>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Referencia y título de la norma</t>
  </si>
  <si>
    <r>
      <rPr>
        <sz val="8.25"/>
        <color rgb="FF000000"/>
        <rFont val="Arial"/>
        <family val="2"/>
      </rPr>
      <t xml:space="preserve">Aplicabilidad</t>
    </r>
    <r>
      <rPr>
        <sz val="8.25"/>
        <color rgb="FF000000"/>
        <rFont val="Arial"/>
        <family val="2"/>
      </rPr>
      <t xml:space="preserve">(a)</t>
    </r>
  </si>
  <si>
    <r>
      <rPr>
        <sz val="8.25"/>
        <color rgb="FF000000"/>
        <rFont val="Arial"/>
        <family val="2"/>
      </rPr>
      <t xml:space="preserve">Obligatoriedad</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</si>
  <si>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</si>
  <si>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14195:2005</t>
  </si>
  <si>
    <t xml:space="preserve">3/4</t>
  </si>
  <si>
    <t xml:space="preserve">Perfilería metálica para particiones, muros y techos en placas de yeso laminado. Definiciones requisitos y métodos de ensayo</t>
  </si>
  <si>
    <t xml:space="preserve">EN  14195:2005/AC:2006</t>
  </si>
  <si>
    <r>
      <rPr>
        <sz val="8.25"/>
        <color rgb="FF000000"/>
        <rFont val="Arial"/>
        <family val="2"/>
      </rPr>
      <t xml:space="preserve">(a)</t>
    </r>
    <r>
      <rPr>
        <sz val="8.25"/>
        <color rgb="FF000000"/>
        <rFont val="Arial"/>
        <family val="2"/>
      </rPr>
      <t xml:space="preserve"> </t>
    </r>
    <r>
      <rPr>
        <sz val="8.25"/>
        <color rgb="FF000000"/>
        <rFont val="Arial"/>
        <family val="2"/>
      </rPr>
      <t xml:space="preserve">Fecha de aplicabilidad de la norma armonizada</t>
    </r>
  </si>
  <si>
    <r>
      <rPr>
        <sz val="8.25"/>
        <color rgb="FF000000"/>
        <rFont val="Arial"/>
        <family val="2"/>
      </rPr>
      <t xml:space="preserve">(b)</t>
    </r>
    <r>
      <rPr>
        <sz val="8.25"/>
        <color rgb="FF000000"/>
        <rFont val="Arial"/>
        <family val="2"/>
      </rPr>
      <t xml:space="preserve"> </t>
    </r>
    <r>
      <rPr>
        <sz val="8.25"/>
        <color rgb="FF000000"/>
        <rFont val="Arial"/>
        <family val="2"/>
      </rPr>
      <t xml:space="preserve">Fecha en que finaliza el período de coexistencia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</si>
  <si>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evaluación y verificación de la constancia de las prestaciones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</si>
</sst>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1">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xf numFmtId="0" fontId="0" fillId="0" borderId="10" xfId="0" applyFont="1" applyAlignment="1">
      <alignment horizontal="left" vertical="center" wrapText="1"/>
    </xf>
    <xf numFmtId="0" fontId="0" fillId="0" borderId="10"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10" customWidth="1"/>
    <col min="3" max="3" width="1.19" customWidth="1"/>
    <col min="4" max="4" width="6.46" customWidth="1"/>
    <col min="5" max="5" width="71.74" customWidth="1"/>
    <col min="6" max="6" width="2.04" customWidth="1"/>
    <col min="7" max="7" width="10.71" customWidth="1"/>
    <col min="8" max="8" width="2.89" customWidth="1"/>
    <col min="9" max="9" width="10.37" customWidth="1"/>
    <col min="10" max="10" width="1.02" customWidth="1"/>
    <col min="11" max="11" width="9.01" customWidth="1"/>
  </cols>
  <sheetData>
    <row r="1" spans="1:1" ht="2.25" thickBot="1" customHeight="1">
      <c r="A1" s="1" t="s">
        <v>0</v>
      </c>
      <c r="B1" s="1"/>
      <c r="C1" s="1"/>
      <c r="D1" s="1"/>
      <c r="E1" s="1"/>
      <c r="F1" s="1"/>
      <c r="G1" s="1"/>
      <c r="H1" s="1"/>
      <c r="I1" s="1"/>
      <c r="J1" s="1"/>
      <c r="K1" s="1"/>
    </row>
    <row r="3" spans="1:11" ht="13.50" thickBot="1" customHeight="1">
      <c r="A3" s="2" t="s">
        <v>1</v>
      </c>
      <c r="B3" s="3" t="s">
        <v>2</v>
      </c>
      <c r="C3" s="3"/>
      <c r="D3" s="2" t="s">
        <v>3</v>
      </c>
      <c r="E3" s="2"/>
      <c r="F3" s="2"/>
      <c r="G3" s="2"/>
      <c r="H3" s="2"/>
      <c r="I3" s="2"/>
      <c r="J3" s="2"/>
      <c r="K3" s="2"/>
    </row>
    <row r="5" spans="1:11" ht="55.50" thickBot="1" customHeight="1">
      <c r="A5" s="5" t="s">
        <v>4</v>
      </c>
      <c r="B5" s="5"/>
      <c r="C5" s="5"/>
      <c r="D5" s="5"/>
      <c r="E5" s="5"/>
      <c r="F5" s="5"/>
      <c r="G5" s="5"/>
      <c r="H5" s="5"/>
      <c r="I5" s="5"/>
      <c r="J5" s="5"/>
      <c r="K5" s="5"/>
    </row>
    <row r="8" spans="1:11" ht="24.00" thickBot="1" customHeight="1">
      <c r="A8" s="6" t="s">
        <v>5</v>
      </c>
      <c r="B8" s="6"/>
      <c r="C8" s="6" t="s">
        <v>6</v>
      </c>
      <c r="D8" s="6"/>
      <c r="E8" s="6" t="s">
        <v>7</v>
      </c>
      <c r="F8" s="6"/>
      <c r="G8" s="7" t="s">
        <v>8</v>
      </c>
      <c r="H8" s="7"/>
      <c r="I8" s="7" t="s">
        <v>9</v>
      </c>
      <c r="J8" s="7" t="s">
        <v>10</v>
      </c>
      <c r="K8" s="7"/>
    </row>
    <row r="9" spans="1:11" ht="13.50" thickBot="1" customHeight="1">
      <c r="A9" s="8">
        <v>1</v>
      </c>
      <c r="B9" s="8"/>
      <c r="C9" s="8"/>
      <c r="D9" s="8"/>
      <c r="E9" s="9" t="s">
        <v>11</v>
      </c>
      <c r="F9" s="9"/>
      <c r="G9" s="9"/>
      <c r="H9" s="9"/>
      <c r="I9" s="8"/>
      <c r="J9" s="8"/>
      <c r="K9" s="8"/>
    </row>
    <row r="10" spans="1:11" ht="45.00" thickBot="1" customHeight="1">
      <c r="A10" s="1" t="s">
        <v>12</v>
      </c>
      <c r="B10" s="1"/>
      <c r="C10" s="10" t="s">
        <v>13</v>
      </c>
      <c r="D10" s="10"/>
      <c r="E10" s="1" t="s">
        <v>14</v>
      </c>
      <c r="F10" s="1"/>
      <c r="G10" s="11">
        <v>1.05</v>
      </c>
      <c r="H10" s="11"/>
      <c r="I10" s="12">
        <v>115.02</v>
      </c>
      <c r="J10" s="12">
        <f ca="1">ROUND(INDIRECT(ADDRESS(ROW()+(0), COLUMN()+(-3), 1))*INDIRECT(ADDRESS(ROW()+(0), COLUMN()+(-1), 1)), 2)</f>
        <v>120.77</v>
      </c>
      <c r="K10" s="12"/>
    </row>
    <row r="11" spans="1:11" ht="13.50" thickBot="1" customHeight="1">
      <c r="A11" s="1" t="s">
        <v>15</v>
      </c>
      <c r="B11" s="1"/>
      <c r="C11" s="10" t="s">
        <v>16</v>
      </c>
      <c r="D11" s="10"/>
      <c r="E11" s="1" t="s">
        <v>17</v>
      </c>
      <c r="F11" s="1"/>
      <c r="G11" s="11">
        <v>1.7</v>
      </c>
      <c r="H11" s="11"/>
      <c r="I11" s="12">
        <v>2.26</v>
      </c>
      <c r="J11" s="12">
        <f ca="1">ROUND(INDIRECT(ADDRESS(ROW()+(0), COLUMN()+(-3), 1))*INDIRECT(ADDRESS(ROW()+(0), COLUMN()+(-1), 1)), 2)</f>
        <v>3.84</v>
      </c>
      <c r="K11" s="12"/>
    </row>
    <row r="12" spans="1:11" ht="13.50" thickBot="1" customHeight="1">
      <c r="A12" s="1" t="s">
        <v>18</v>
      </c>
      <c r="B12" s="1"/>
      <c r="C12" s="10" t="s">
        <v>19</v>
      </c>
      <c r="D12" s="10"/>
      <c r="E12" s="1" t="s">
        <v>20</v>
      </c>
      <c r="F12" s="1"/>
      <c r="G12" s="11">
        <v>0.7</v>
      </c>
      <c r="H12" s="11"/>
      <c r="I12" s="12">
        <v>0.36</v>
      </c>
      <c r="J12" s="12">
        <f ca="1">ROUND(INDIRECT(ADDRESS(ROW()+(0), COLUMN()+(-3), 1))*INDIRECT(ADDRESS(ROW()+(0), COLUMN()+(-1), 1)), 2)</f>
        <v>0.25</v>
      </c>
      <c r="K12" s="12"/>
    </row>
    <row r="13" spans="1:11" ht="13.50" thickBot="1" customHeight="1">
      <c r="A13" s="1" t="s">
        <v>21</v>
      </c>
      <c r="B13" s="1"/>
      <c r="C13" s="10" t="s">
        <v>22</v>
      </c>
      <c r="D13" s="10"/>
      <c r="E13" s="1" t="s">
        <v>23</v>
      </c>
      <c r="F13" s="1"/>
      <c r="G13" s="11">
        <v>4.85</v>
      </c>
      <c r="H13" s="11"/>
      <c r="I13" s="12">
        <v>2.11</v>
      </c>
      <c r="J13" s="12">
        <f ca="1">ROUND(INDIRECT(ADDRESS(ROW()+(0), COLUMN()+(-3), 1))*INDIRECT(ADDRESS(ROW()+(0), COLUMN()+(-1), 1)), 2)</f>
        <v>10.23</v>
      </c>
      <c r="K13" s="12"/>
    </row>
    <row r="14" spans="1:11" ht="13.50" thickBot="1" customHeight="1">
      <c r="A14" s="1" t="s">
        <v>24</v>
      </c>
      <c r="B14" s="1"/>
      <c r="C14" s="10" t="s">
        <v>25</v>
      </c>
      <c r="D14" s="10"/>
      <c r="E14" s="1" t="s">
        <v>26</v>
      </c>
      <c r="F14" s="1"/>
      <c r="G14" s="11">
        <v>1.7</v>
      </c>
      <c r="H14" s="11"/>
      <c r="I14" s="12">
        <v>0.17</v>
      </c>
      <c r="J14" s="12">
        <f ca="1">ROUND(INDIRECT(ADDRESS(ROW()+(0), COLUMN()+(-3), 1))*INDIRECT(ADDRESS(ROW()+(0), COLUMN()+(-1), 1)), 2)</f>
        <v>0.29</v>
      </c>
      <c r="K14" s="12"/>
    </row>
    <row r="15" spans="1:11" ht="13.50" thickBot="1" customHeight="1">
      <c r="A15" s="1" t="s">
        <v>27</v>
      </c>
      <c r="B15" s="1"/>
      <c r="C15" s="10" t="s">
        <v>28</v>
      </c>
      <c r="D15" s="10"/>
      <c r="E15" s="1" t="s">
        <v>29</v>
      </c>
      <c r="F15" s="1"/>
      <c r="G15" s="11">
        <v>0.55</v>
      </c>
      <c r="H15" s="11"/>
      <c r="I15" s="12">
        <v>12.09</v>
      </c>
      <c r="J15" s="12">
        <f ca="1">ROUND(INDIRECT(ADDRESS(ROW()+(0), COLUMN()+(-3), 1))*INDIRECT(ADDRESS(ROW()+(0), COLUMN()+(-1), 1)), 2)</f>
        <v>6.65</v>
      </c>
      <c r="K15" s="12"/>
    </row>
    <row r="16" spans="1:11" ht="13.50" thickBot="1" customHeight="1">
      <c r="A16" s="1" t="s">
        <v>30</v>
      </c>
      <c r="B16" s="1"/>
      <c r="C16" s="10" t="s">
        <v>31</v>
      </c>
      <c r="D16" s="10"/>
      <c r="E16" s="1" t="s">
        <v>32</v>
      </c>
      <c r="F16" s="1"/>
      <c r="G16" s="11">
        <v>0.35</v>
      </c>
      <c r="H16" s="11"/>
      <c r="I16" s="12">
        <v>11.1</v>
      </c>
      <c r="J16" s="12">
        <f ca="1">ROUND(INDIRECT(ADDRESS(ROW()+(0), COLUMN()+(-3), 1))*INDIRECT(ADDRESS(ROW()+(0), COLUMN()+(-1), 1)), 2)</f>
        <v>3.89</v>
      </c>
      <c r="K16" s="12"/>
    </row>
    <row r="17" spans="1:11" ht="13.50" thickBot="1" customHeight="1">
      <c r="A17" s="1" t="s">
        <v>33</v>
      </c>
      <c r="B17" s="1"/>
      <c r="C17" s="10" t="s">
        <v>34</v>
      </c>
      <c r="D17" s="10"/>
      <c r="E17" s="1" t="s">
        <v>35</v>
      </c>
      <c r="F17" s="1"/>
      <c r="G17" s="13">
        <v>1.1</v>
      </c>
      <c r="H17" s="13"/>
      <c r="I17" s="14">
        <v>23.26</v>
      </c>
      <c r="J17" s="14">
        <f ca="1">ROUND(INDIRECT(ADDRESS(ROW()+(0), COLUMN()+(-3), 1))*INDIRECT(ADDRESS(ROW()+(0), COLUMN()+(-1), 1)), 2)</f>
        <v>25.59</v>
      </c>
      <c r="K17" s="14"/>
    </row>
    <row r="18" spans="1:11" ht="13.50" thickBot="1" customHeight="1">
      <c r="A18" s="15"/>
      <c r="B18" s="15"/>
      <c r="C18" s="15"/>
      <c r="D18" s="15"/>
      <c r="E18" s="15"/>
      <c r="F18" s="15"/>
      <c r="G18" s="9" t="s">
        <v>36</v>
      </c>
      <c r="H18" s="9"/>
      <c r="I18" s="9"/>
      <c r="J18" s="17">
        <f ca="1">ROUND(SUM(INDIRECT(ADDRESS(ROW()+(-1), COLUMN()+(0), 1)),INDIRECT(ADDRESS(ROW()+(-2), COLUMN()+(0), 1)),INDIRECT(ADDRESS(ROW()+(-3), COLUMN()+(0), 1)),INDIRECT(ADDRESS(ROW()+(-4), COLUMN()+(0), 1)),INDIRECT(ADDRESS(ROW()+(-5), COLUMN()+(0), 1)),INDIRECT(ADDRESS(ROW()+(-6), COLUMN()+(0), 1)),INDIRECT(ADDRESS(ROW()+(-7), COLUMN()+(0), 1)),INDIRECT(ADDRESS(ROW()+(-8), COLUMN()+(0), 1))), 2)</f>
        <v>171.51</v>
      </c>
      <c r="K18" s="17"/>
    </row>
    <row r="19" spans="1:11" ht="13.50" thickBot="1" customHeight="1">
      <c r="A19" s="15">
        <v>2</v>
      </c>
      <c r="B19" s="15"/>
      <c r="C19" s="15"/>
      <c r="D19" s="15"/>
      <c r="E19" s="18" t="s">
        <v>37</v>
      </c>
      <c r="F19" s="18"/>
      <c r="G19" s="18"/>
      <c r="H19" s="18"/>
      <c r="I19" s="15"/>
      <c r="J19" s="15"/>
      <c r="K19" s="15"/>
    </row>
    <row r="20" spans="1:11" ht="13.50" thickBot="1" customHeight="1">
      <c r="A20" s="1" t="s">
        <v>38</v>
      </c>
      <c r="B20" s="1"/>
      <c r="C20" s="10" t="s">
        <v>39</v>
      </c>
      <c r="D20" s="10"/>
      <c r="E20" s="1" t="s">
        <v>40</v>
      </c>
      <c r="F20" s="1"/>
      <c r="G20" s="11">
        <v>0.199</v>
      </c>
      <c r="H20" s="11"/>
      <c r="I20" s="12">
        <v>23.16</v>
      </c>
      <c r="J20" s="12">
        <f ca="1">ROUND(INDIRECT(ADDRESS(ROW()+(0), COLUMN()+(-3), 1))*INDIRECT(ADDRESS(ROW()+(0), COLUMN()+(-1), 1)), 2)</f>
        <v>4.61</v>
      </c>
      <c r="K20" s="12"/>
    </row>
    <row r="21" spans="1:11" ht="13.50" thickBot="1" customHeight="1">
      <c r="A21" s="1" t="s">
        <v>41</v>
      </c>
      <c r="B21" s="1"/>
      <c r="C21" s="10" t="s">
        <v>42</v>
      </c>
      <c r="D21" s="10"/>
      <c r="E21" s="1" t="s">
        <v>43</v>
      </c>
      <c r="F21" s="1"/>
      <c r="G21" s="13">
        <v>0.199</v>
      </c>
      <c r="H21" s="13"/>
      <c r="I21" s="14">
        <v>21.78</v>
      </c>
      <c r="J21" s="14">
        <f ca="1">ROUND(INDIRECT(ADDRESS(ROW()+(0), COLUMN()+(-3), 1))*INDIRECT(ADDRESS(ROW()+(0), COLUMN()+(-1), 1)), 2)</f>
        <v>4.33</v>
      </c>
      <c r="K21" s="14"/>
    </row>
    <row r="22" spans="1:11" ht="13.50" thickBot="1" customHeight="1">
      <c r="A22" s="15"/>
      <c r="B22" s="15"/>
      <c r="C22" s="15"/>
      <c r="D22" s="15"/>
      <c r="E22" s="15"/>
      <c r="F22" s="15"/>
      <c r="G22" s="9" t="s">
        <v>44</v>
      </c>
      <c r="H22" s="9"/>
      <c r="I22" s="9"/>
      <c r="J22" s="17">
        <f ca="1">ROUND(SUM(INDIRECT(ADDRESS(ROW()+(-1), COLUMN()+(0), 1)),INDIRECT(ADDRESS(ROW()+(-2), COLUMN()+(0), 1))), 2)</f>
        <v>8.94</v>
      </c>
      <c r="K22" s="17"/>
    </row>
    <row r="23" spans="1:11" ht="13.50" thickBot="1" customHeight="1">
      <c r="A23" s="15">
        <v>3</v>
      </c>
      <c r="B23" s="15"/>
      <c r="C23" s="15"/>
      <c r="D23" s="15"/>
      <c r="E23" s="18" t="s">
        <v>45</v>
      </c>
      <c r="F23" s="18"/>
      <c r="G23" s="18"/>
      <c r="H23" s="18"/>
      <c r="I23" s="15"/>
      <c r="J23" s="15"/>
      <c r="K23" s="15"/>
    </row>
    <row r="24" spans="1:11" ht="13.50" thickBot="1" customHeight="1">
      <c r="A24" s="19"/>
      <c r="B24" s="19"/>
      <c r="C24" s="20" t="s">
        <v>46</v>
      </c>
      <c r="D24" s="20"/>
      <c r="E24" s="19" t="s">
        <v>47</v>
      </c>
      <c r="F24" s="19"/>
      <c r="G24" s="13">
        <v>2</v>
      </c>
      <c r="H24" s="13"/>
      <c r="I24" s="14">
        <f ca="1">ROUND(SUM(INDIRECT(ADDRESS(ROW()+(-2), COLUMN()+(1), 1)),INDIRECT(ADDRESS(ROW()+(-6), COLUMN()+(1), 1))), 2)</f>
        <v>180.45</v>
      </c>
      <c r="J24" s="14">
        <f ca="1">ROUND(INDIRECT(ADDRESS(ROW()+(0), COLUMN()+(-3), 1))*INDIRECT(ADDRESS(ROW()+(0), COLUMN()+(-1), 1))/100, 2)</f>
        <v>3.61</v>
      </c>
      <c r="K24" s="14"/>
    </row>
    <row r="25" spans="1:11" ht="13.50" thickBot="1" customHeight="1">
      <c r="A25" s="21" t="s">
        <v>48</v>
      </c>
      <c r="B25" s="21"/>
      <c r="C25" s="22"/>
      <c r="D25" s="22"/>
      <c r="E25" s="23"/>
      <c r="F25" s="23"/>
      <c r="G25" s="24" t="s">
        <v>49</v>
      </c>
      <c r="H25" s="24"/>
      <c r="I25" s="25"/>
      <c r="J25" s="26">
        <f ca="1">ROUND(SUM(INDIRECT(ADDRESS(ROW()+(-1), COLUMN()+(0), 1)),INDIRECT(ADDRESS(ROW()+(-3), COLUMN()+(0), 1)),INDIRECT(ADDRESS(ROW()+(-7), COLUMN()+(0), 1))), 2)</f>
        <v>184.06</v>
      </c>
      <c r="K25" s="26"/>
    </row>
    <row r="28" spans="1:11" ht="13.50" thickBot="1" customHeight="1">
      <c r="A28" s="27" t="s">
        <v>50</v>
      </c>
      <c r="B28" s="27"/>
      <c r="C28" s="27"/>
      <c r="D28" s="27"/>
      <c r="E28" s="27"/>
      <c r="F28" s="27" t="s">
        <v>51</v>
      </c>
      <c r="G28" s="27"/>
      <c r="H28" s="27" t="s">
        <v>52</v>
      </c>
      <c r="I28" s="27"/>
      <c r="J28" s="27"/>
      <c r="K28" s="27" t="s">
        <v>53</v>
      </c>
    </row>
    <row r="29" spans="1:11" ht="13.50" thickBot="1" customHeight="1">
      <c r="A29" s="28" t="s">
        <v>54</v>
      </c>
      <c r="B29" s="28"/>
      <c r="C29" s="28"/>
      <c r="D29" s="28"/>
      <c r="E29" s="28"/>
      <c r="F29" s="29">
        <v>112006</v>
      </c>
      <c r="G29" s="29"/>
      <c r="H29" s="29">
        <v>112007</v>
      </c>
      <c r="I29" s="29"/>
      <c r="J29" s="29"/>
      <c r="K29" s="29" t="s">
        <v>55</v>
      </c>
    </row>
    <row r="30" spans="1:11" ht="24.00" thickBot="1" customHeight="1">
      <c r="A30" s="30" t="s">
        <v>56</v>
      </c>
      <c r="B30" s="30"/>
      <c r="C30" s="30"/>
      <c r="D30" s="30"/>
      <c r="E30" s="30"/>
      <c r="F30" s="31"/>
      <c r="G30" s="31"/>
      <c r="H30" s="31"/>
      <c r="I30" s="31"/>
      <c r="J30" s="31"/>
      <c r="K30" s="31"/>
    </row>
    <row r="31" spans="1:11" ht="13.50" thickBot="1" customHeight="1">
      <c r="A31" s="32" t="s">
        <v>57</v>
      </c>
      <c r="B31" s="32"/>
      <c r="C31" s="32"/>
      <c r="D31" s="32"/>
      <c r="E31" s="32"/>
      <c r="F31" s="33">
        <v>112007</v>
      </c>
      <c r="G31" s="33"/>
      <c r="H31" s="33">
        <v>112007</v>
      </c>
      <c r="I31" s="33"/>
      <c r="J31" s="33"/>
      <c r="K31" s="33"/>
    </row>
    <row r="34" spans="1:1" ht="33.75" thickBot="1" customHeight="1">
      <c r="A34" s="1" t="s">
        <v>58</v>
      </c>
      <c r="B34" s="1"/>
      <c r="C34" s="1"/>
      <c r="D34" s="1"/>
      <c r="E34" s="1"/>
      <c r="F34" s="1"/>
      <c r="G34" s="1"/>
      <c r="H34" s="1"/>
      <c r="I34" s="1"/>
      <c r="J34" s="1"/>
      <c r="K34" s="1"/>
    </row>
    <row r="35" spans="1:1" ht="33.75" thickBot="1" customHeight="1">
      <c r="A35" s="1" t="s">
        <v>59</v>
      </c>
      <c r="B35" s="1"/>
      <c r="C35" s="1"/>
      <c r="D35" s="1"/>
      <c r="E35" s="1"/>
      <c r="F35" s="1"/>
      <c r="G35" s="1"/>
      <c r="H35" s="1"/>
      <c r="I35" s="1"/>
      <c r="J35" s="1"/>
      <c r="K35" s="1"/>
    </row>
    <row r="36" spans="1:1" ht="33.75" thickBot="1" customHeight="1">
      <c r="A36" s="1" t="s">
        <v>60</v>
      </c>
      <c r="B36" s="1"/>
      <c r="C36" s="1"/>
      <c r="D36" s="1"/>
      <c r="E36" s="1"/>
      <c r="F36" s="1"/>
      <c r="G36" s="1"/>
      <c r="H36" s="1"/>
      <c r="I36" s="1"/>
      <c r="J36" s="1"/>
      <c r="K36" s="1"/>
    </row>
  </sheetData>
  <mergeCells count="105">
    <mergeCell ref="A1:K1"/>
    <mergeCell ref="B3:C3"/>
    <mergeCell ref="D3:K3"/>
    <mergeCell ref="A5:K5"/>
    <mergeCell ref="A8:B8"/>
    <mergeCell ref="C8:D8"/>
    <mergeCell ref="E8:F8"/>
    <mergeCell ref="G8:H8"/>
    <mergeCell ref="J8:K8"/>
    <mergeCell ref="A9:B9"/>
    <mergeCell ref="C9:D9"/>
    <mergeCell ref="E9:H9"/>
    <mergeCell ref="J9:K9"/>
    <mergeCell ref="A10:B10"/>
    <mergeCell ref="C10:D10"/>
    <mergeCell ref="E10:F10"/>
    <mergeCell ref="G10:H10"/>
    <mergeCell ref="J10:K10"/>
    <mergeCell ref="A11:B11"/>
    <mergeCell ref="C11:D11"/>
    <mergeCell ref="E11:F11"/>
    <mergeCell ref="G11:H11"/>
    <mergeCell ref="J11:K11"/>
    <mergeCell ref="A12:B12"/>
    <mergeCell ref="C12:D12"/>
    <mergeCell ref="E12:F12"/>
    <mergeCell ref="G12:H12"/>
    <mergeCell ref="J12:K12"/>
    <mergeCell ref="A13:B13"/>
    <mergeCell ref="C13:D13"/>
    <mergeCell ref="E13:F13"/>
    <mergeCell ref="G13:H13"/>
    <mergeCell ref="J13:K13"/>
    <mergeCell ref="A14:B14"/>
    <mergeCell ref="C14:D14"/>
    <mergeCell ref="E14:F14"/>
    <mergeCell ref="G14:H14"/>
    <mergeCell ref="J14:K14"/>
    <mergeCell ref="A15:B15"/>
    <mergeCell ref="C15:D15"/>
    <mergeCell ref="E15:F15"/>
    <mergeCell ref="G15:H15"/>
    <mergeCell ref="J15:K15"/>
    <mergeCell ref="A16:B16"/>
    <mergeCell ref="C16:D16"/>
    <mergeCell ref="E16:F16"/>
    <mergeCell ref="G16:H16"/>
    <mergeCell ref="J16:K16"/>
    <mergeCell ref="A17:B17"/>
    <mergeCell ref="C17:D17"/>
    <mergeCell ref="E17:F17"/>
    <mergeCell ref="G17:H17"/>
    <mergeCell ref="J17:K17"/>
    <mergeCell ref="A18:B18"/>
    <mergeCell ref="C18:D18"/>
    <mergeCell ref="E18:F18"/>
    <mergeCell ref="G18:I18"/>
    <mergeCell ref="J18:K18"/>
    <mergeCell ref="A19:B19"/>
    <mergeCell ref="C19:D19"/>
    <mergeCell ref="E19:H19"/>
    <mergeCell ref="J19:K19"/>
    <mergeCell ref="A20:B20"/>
    <mergeCell ref="C20:D20"/>
    <mergeCell ref="E20:F20"/>
    <mergeCell ref="G20:H20"/>
    <mergeCell ref="J20:K20"/>
    <mergeCell ref="A21:B21"/>
    <mergeCell ref="C21:D21"/>
    <mergeCell ref="E21:F21"/>
    <mergeCell ref="G21:H21"/>
    <mergeCell ref="J21:K21"/>
    <mergeCell ref="A22:B22"/>
    <mergeCell ref="C22:D22"/>
    <mergeCell ref="E22:F22"/>
    <mergeCell ref="G22:I22"/>
    <mergeCell ref="J22:K22"/>
    <mergeCell ref="A23:B23"/>
    <mergeCell ref="C23:D23"/>
    <mergeCell ref="E23:H23"/>
    <mergeCell ref="J23:K23"/>
    <mergeCell ref="A24:B24"/>
    <mergeCell ref="C24:D24"/>
    <mergeCell ref="E24:F24"/>
    <mergeCell ref="G24:H24"/>
    <mergeCell ref="J24:K24"/>
    <mergeCell ref="A25:F25"/>
    <mergeCell ref="G25:I25"/>
    <mergeCell ref="J25:K25"/>
    <mergeCell ref="A28:E28"/>
    <mergeCell ref="F28:G28"/>
    <mergeCell ref="H28:J28"/>
    <mergeCell ref="A29:E29"/>
    <mergeCell ref="F29:G29"/>
    <mergeCell ref="H29:J29"/>
    <mergeCell ref="K29:K31"/>
    <mergeCell ref="A30:E30"/>
    <mergeCell ref="F30:G30"/>
    <mergeCell ref="H30:J30"/>
    <mergeCell ref="A31:E31"/>
    <mergeCell ref="F31:G31"/>
    <mergeCell ref="H31:J31"/>
    <mergeCell ref="A34:K34"/>
    <mergeCell ref="A35:K35"/>
    <mergeCell ref="A36:K36"/>
  </mergeCells>
  <pageMargins left="0.147638" right="0.147638" top="0.206693" bottom="0.206693" header="0.0" footer="0.0"/>
  <pageSetup paperSize="9" orientation="portrait"/>
  <rowBreaks count="0" manualBreakCount="0">
    </rowBreaks>
</worksheet>
</file>