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<sst xmlns="http://schemas.openxmlformats.org/spreadsheetml/2006/main" count="55" uniqueCount="55">
  <si>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</si>
  <si>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RTM021</t>
  </si>
  <si>
    <t xml:space="preserve">m²</t>
  </si>
  <si>
    <t xml:space="preserve">Falso techo registrable de paneles de virutas de madera, sistema Troldtekt "THU".</t>
  </si>
  <si>
    <r>
      <rPr>
        <sz val="8.25"/>
        <color rgb="FF000000"/>
        <rFont val="Arial"/>
        <family val="2"/>
      </rPr>
      <t xml:space="preserve">Falso techo registrable suspendido, situado a una altura </t>
    </r>
    <r>
      <rPr>
        <b/>
        <sz val="8.25"/>
        <color rgb="FF000000"/>
        <rFont val="Arial"/>
        <family val="2"/>
      </rPr>
      <t xml:space="preserve">menor de 4 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sistema Troldtekt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"THU"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paneles ligeros de lana de madera, modelo Troldtekt K0-S "THU", de 600x600 mm y 20 mm de espesor, acabado Fine</t>
    </r>
    <r>
      <rPr>
        <sz val="8.25"/>
        <color rgb="FF000000"/>
        <rFont val="Arial"/>
        <family val="2"/>
      </rPr>
      <t xml:space="preserve">, suspendidos del forjado mediante </t>
    </r>
    <r>
      <rPr>
        <b/>
        <sz val="8.25"/>
        <color rgb="FF000000"/>
        <rFont val="Arial"/>
        <family val="2"/>
      </rPr>
      <t xml:space="preserve">perfilería metálica vista, de 24 mm de anchura y color blanco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</si>
  <si>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</si>
  <si>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</si>
  <si>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</si>
  <si>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</si>
  <si>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</si>
  <si>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</si>
  <si>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</si>
  <si>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mt16vkt010Cb</t>
  </si>
  <si>
    <t xml:space="preserve">m²</t>
  </si>
  <si>
    <t xml:space="preserve">Panel ligero de lana de madera, modelo Troldtekt K0-S "THU", de 600x600 mm y 20 mm de espesor, acabado Fine, formado por virutas de madera de 1,5 mm de diámetro aglomeradas con cemento, resistencia térmica 0,2777 m²K/W, conductividad térmica 0,072 W/(mK), densidad 390 kg/m³, factor de resistencia a la difusión del vapor de agua 0,4 y Euroclase B-s1, d0 de reacción al fuego, según UNE-EN 13168, para aislamiento térmico y acústico y protección frente a incendios, en edificación.</t>
  </si>
  <si>
    <t xml:space="preserve">mt12fpg040Eta</t>
  </si>
  <si>
    <t xml:space="preserve">m</t>
  </si>
  <si>
    <t xml:space="preserve">Perfil primario T 24 24x33x3700 mm, "THU", color blanco, de acero galvanizado, según UNE-EN 13964.</t>
  </si>
  <si>
    <t xml:space="preserve">mt12fpg040Fpa</t>
  </si>
  <si>
    <t xml:space="preserve">m</t>
  </si>
  <si>
    <t xml:space="preserve">Perfil secundario T 24 24x33x600 mm, "THU", color blanco, de acero galvanizado, según UNE-EN 13964.</t>
  </si>
  <si>
    <t xml:space="preserve">mt12fpg040Fra</t>
  </si>
  <si>
    <t xml:space="preserve">m</t>
  </si>
  <si>
    <t xml:space="preserve">Perfil secundario T 24 24x33x1200 mm, "THU", color blanco, de acero galvanizado, según UNE-EN 13964.</t>
  </si>
  <si>
    <t xml:space="preserve">mt12fpg030qk</t>
  </si>
  <si>
    <t xml:space="preserve">m</t>
  </si>
  <si>
    <t xml:space="preserve">Perfil angular 24/24/3000 mm, "THU", color blanco, de acero galvanizado, según UNE-EN 13964.</t>
  </si>
  <si>
    <t xml:space="preserve">mt12psg210a</t>
  </si>
  <si>
    <t xml:space="preserve">Ud</t>
  </si>
  <si>
    <t xml:space="preserve">Cuelgue para falsos techos suspendidos.</t>
  </si>
  <si>
    <t xml:space="preserve">mt12psg210b</t>
  </si>
  <si>
    <t xml:space="preserve">Ud</t>
  </si>
  <si>
    <t xml:space="preserve">Seguro para la fijación del cuelgue, en falsos techos suspendidos.</t>
  </si>
  <si>
    <t xml:space="preserve">mt12psg210c</t>
  </si>
  <si>
    <t xml:space="preserve">Ud</t>
  </si>
  <si>
    <t xml:space="preserve">Conexión superior para fijar la varilla al cuelgue, en falsos techos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</si>
  <si>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</si>
  <si>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</si>
  <si>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</si>
  <si>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</si>
  <si>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</si>
  <si>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taco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</si>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</sst>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1" customWidth="1"/>
    <col min="2" max="2" width="7.65" customWidth="1"/>
    <col min="3" max="3" width="0.85" customWidth="1"/>
    <col min="4" max="4" width="20.40" customWidth="1"/>
    <col min="5" max="5" width="26.35" customWidth="1"/>
    <col min="6" max="6" width="8.84" customWidth="1"/>
    <col min="7" max="7" width="5.10" customWidth="1"/>
    <col min="8" max="8" width="9.01" customWidth="1"/>
    <col min="9" max="9" width="4.93" customWidth="1"/>
    <col min="10" max="10" width="4.93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87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1.020000</v>
      </c>
      <c r="H9" s="14"/>
      <c r="I9" s="15">
        <v>11.700000</v>
      </c>
      <c r="J9" s="15"/>
      <c r="K9" s="15">
        <f ca="1">ROUND(INDIRECT(ADDRESS(ROW()+(0), COLUMN()+(-4), 1))*INDIRECT(ADDRESS(ROW()+(0), COLUMN()+(-2), 1)), 2)</f>
        <v>11.930000</v>
      </c>
    </row>
    <row r="10" spans="1:11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1.050000</v>
      </c>
      <c r="H10" s="14"/>
      <c r="I10" s="15">
        <v>0.630000</v>
      </c>
      <c r="J10" s="15"/>
      <c r="K10" s="15">
        <f ca="1">ROUND(INDIRECT(ADDRESS(ROW()+(0), COLUMN()+(-4), 1))*INDIRECT(ADDRESS(ROW()+(0), COLUMN()+(-2), 1)), 2)</f>
        <v>0.660000</v>
      </c>
    </row>
    <row r="11" spans="1:11" ht="24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1.050000</v>
      </c>
      <c r="H11" s="14"/>
      <c r="I11" s="15">
        <v>0.630000</v>
      </c>
      <c r="J11" s="15"/>
      <c r="K11" s="15">
        <f ca="1">ROUND(INDIRECT(ADDRESS(ROW()+(0), COLUMN()+(-4), 1))*INDIRECT(ADDRESS(ROW()+(0), COLUMN()+(-2), 1)), 2)</f>
        <v>0.660000</v>
      </c>
    </row>
    <row r="12" spans="1:11" ht="24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4">
        <v>1.050000</v>
      </c>
      <c r="H12" s="14"/>
      <c r="I12" s="15">
        <v>0.630000</v>
      </c>
      <c r="J12" s="15"/>
      <c r="K12" s="15">
        <f ca="1">ROUND(INDIRECT(ADDRESS(ROW()+(0), COLUMN()+(-4), 1))*INDIRECT(ADDRESS(ROW()+(0), COLUMN()+(-2), 1)), 2)</f>
        <v>0.660000</v>
      </c>
    </row>
    <row r="13" spans="1:11" ht="24.0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"/>
      <c r="G13" s="14">
        <v>0.500000</v>
      </c>
      <c r="H13" s="14"/>
      <c r="I13" s="15">
        <v>0.500000</v>
      </c>
      <c r="J13" s="15"/>
      <c r="K13" s="15">
        <f ca="1">ROUND(INDIRECT(ADDRESS(ROW()+(0), COLUMN()+(-4), 1))*INDIRECT(ADDRESS(ROW()+(0), COLUMN()+(-2), 1)), 2)</f>
        <v>0.250000</v>
      </c>
    </row>
    <row r="14" spans="1:11" ht="13.50" thickBot="1" customHeight="1">
      <c r="A14" s="1" t="s">
        <v>27</v>
      </c>
      <c r="B14" s="13" t="s">
        <v>28</v>
      </c>
      <c r="C14" s="1" t="s">
        <v>29</v>
      </c>
      <c r="D14" s="1"/>
      <c r="E14" s="1"/>
      <c r="F14" s="1"/>
      <c r="G14" s="14">
        <v>0.900000</v>
      </c>
      <c r="H14" s="14"/>
      <c r="I14" s="15">
        <v>0.800000</v>
      </c>
      <c r="J14" s="15"/>
      <c r="K14" s="15">
        <f ca="1">ROUND(INDIRECT(ADDRESS(ROW()+(0), COLUMN()+(-4), 1))*INDIRECT(ADDRESS(ROW()+(0), COLUMN()+(-2), 1)), 2)</f>
        <v>0.720000</v>
      </c>
    </row>
    <row r="15" spans="1:11" ht="13.50" thickBot="1" customHeight="1">
      <c r="A15" s="1" t="s">
        <v>30</v>
      </c>
      <c r="B15" s="13" t="s">
        <v>31</v>
      </c>
      <c r="C15" s="1" t="s">
        <v>32</v>
      </c>
      <c r="D15" s="1"/>
      <c r="E15" s="1"/>
      <c r="F15" s="1"/>
      <c r="G15" s="14">
        <v>0.900000</v>
      </c>
      <c r="H15" s="14"/>
      <c r="I15" s="15">
        <v>0.130000</v>
      </c>
      <c r="J15" s="15"/>
      <c r="K15" s="15">
        <f ca="1">ROUND(INDIRECT(ADDRESS(ROW()+(0), COLUMN()+(-4), 1))*INDIRECT(ADDRESS(ROW()+(0), COLUMN()+(-2), 1)), 2)</f>
        <v>0.120000</v>
      </c>
    </row>
    <row r="16" spans="1:11" ht="24.00" thickBot="1" customHeight="1">
      <c r="A16" s="1" t="s">
        <v>33</v>
      </c>
      <c r="B16" s="13" t="s">
        <v>34</v>
      </c>
      <c r="C16" s="1" t="s">
        <v>35</v>
      </c>
      <c r="D16" s="1"/>
      <c r="E16" s="1"/>
      <c r="F16" s="1"/>
      <c r="G16" s="14">
        <v>0.900000</v>
      </c>
      <c r="H16" s="14"/>
      <c r="I16" s="15">
        <v>0.980000</v>
      </c>
      <c r="J16" s="15"/>
      <c r="K16" s="15">
        <f ca="1">ROUND(INDIRECT(ADDRESS(ROW()+(0), COLUMN()+(-4), 1))*INDIRECT(ADDRESS(ROW()+(0), COLUMN()+(-2), 1)), 2)</f>
        <v>0.880000</v>
      </c>
    </row>
    <row r="17" spans="1:11" ht="13.50" thickBot="1" customHeight="1">
      <c r="A17" s="1" t="s">
        <v>36</v>
      </c>
      <c r="B17" s="13" t="s">
        <v>37</v>
      </c>
      <c r="C17" s="1" t="s">
        <v>38</v>
      </c>
      <c r="D17" s="1"/>
      <c r="E17" s="1"/>
      <c r="F17" s="1"/>
      <c r="G17" s="14">
        <v>0.900000</v>
      </c>
      <c r="H17" s="14"/>
      <c r="I17" s="15">
        <v>0.440000</v>
      </c>
      <c r="J17" s="15"/>
      <c r="K17" s="15">
        <f ca="1">ROUND(INDIRECT(ADDRESS(ROW()+(0), COLUMN()+(-4), 1))*INDIRECT(ADDRESS(ROW()+(0), COLUMN()+(-2), 1)), 2)</f>
        <v>0.400000</v>
      </c>
    </row>
    <row r="18" spans="1:11" ht="13.50" thickBot="1" customHeight="1">
      <c r="A18" s="1" t="s">
        <v>39</v>
      </c>
      <c r="B18" s="13" t="s">
        <v>40</v>
      </c>
      <c r="C18" s="1" t="s">
        <v>41</v>
      </c>
      <c r="D18" s="1"/>
      <c r="E18" s="1"/>
      <c r="F18" s="1"/>
      <c r="G18" s="16">
        <v>0.900000</v>
      </c>
      <c r="H18" s="16"/>
      <c r="I18" s="17">
        <v>0.060000</v>
      </c>
      <c r="J18" s="17"/>
      <c r="K18" s="17">
        <f ca="1">ROUND(INDIRECT(ADDRESS(ROW()+(0), COLUMN()+(-4), 1))*INDIRECT(ADDRESS(ROW()+(0), COLUMN()+(-2), 1)), 2)</f>
        <v>0.050000</v>
      </c>
    </row>
    <row r="19" spans="1:11" ht="13.50" thickBot="1" customHeight="1">
      <c r="A19" s="18"/>
      <c r="B19" s="18"/>
      <c r="C19" s="18"/>
      <c r="D19" s="18"/>
      <c r="E19" s="18"/>
      <c r="F19" s="18"/>
      <c r="G19" s="12" t="s">
        <v>42</v>
      </c>
      <c r="H19" s="12"/>
      <c r="I19" s="12"/>
      <c r="J19" s="12"/>
      <c r="K19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16.330000</v>
      </c>
    </row>
    <row r="20" spans="1:11" ht="13.50" thickBot="1" customHeight="1">
      <c r="A20" s="18">
        <v>2.000000</v>
      </c>
      <c r="B20" s="18"/>
      <c r="C20" s="21" t="s">
        <v>43</v>
      </c>
      <c r="D20" s="21"/>
      <c r="E20" s="21"/>
      <c r="F20" s="21"/>
      <c r="G20" s="21"/>
      <c r="H20" s="21"/>
      <c r="I20" s="18"/>
      <c r="J20" s="18"/>
      <c r="K20" s="18"/>
    </row>
    <row r="21" spans="1:11" ht="13.50" thickBot="1" customHeight="1">
      <c r="A21" s="1" t="s">
        <v>44</v>
      </c>
      <c r="B21" s="13" t="s">
        <v>45</v>
      </c>
      <c r="C21" s="1" t="s">
        <v>46</v>
      </c>
      <c r="D21" s="1"/>
      <c r="E21" s="1"/>
      <c r="F21" s="1"/>
      <c r="G21" s="14">
        <v>0.182000</v>
      </c>
      <c r="H21" s="14"/>
      <c r="I21" s="15">
        <v>17.970000</v>
      </c>
      <c r="J21" s="15"/>
      <c r="K21" s="15">
        <f ca="1">ROUND(INDIRECT(ADDRESS(ROW()+(0), COLUMN()+(-4), 1))*INDIRECT(ADDRESS(ROW()+(0), COLUMN()+(-2), 1)), 2)</f>
        <v>3.270000</v>
      </c>
    </row>
    <row r="22" spans="1:11" ht="13.50" thickBot="1" customHeight="1">
      <c r="A22" s="1" t="s">
        <v>47</v>
      </c>
      <c r="B22" s="13" t="s">
        <v>48</v>
      </c>
      <c r="C22" s="1" t="s">
        <v>49</v>
      </c>
      <c r="D22" s="1"/>
      <c r="E22" s="1"/>
      <c r="F22" s="1"/>
      <c r="G22" s="16">
        <v>0.182000</v>
      </c>
      <c r="H22" s="16"/>
      <c r="I22" s="17">
        <v>16.690000</v>
      </c>
      <c r="J22" s="17"/>
      <c r="K22" s="17">
        <f ca="1">ROUND(INDIRECT(ADDRESS(ROW()+(0), COLUMN()+(-4), 1))*INDIRECT(ADDRESS(ROW()+(0), COLUMN()+(-2), 1)), 2)</f>
        <v>3.040000</v>
      </c>
    </row>
    <row r="23" spans="1:11" ht="13.50" thickBot="1" customHeight="1">
      <c r="A23" s="18"/>
      <c r="B23" s="18"/>
      <c r="C23" s="18"/>
      <c r="D23" s="18"/>
      <c r="E23" s="18"/>
      <c r="F23" s="18"/>
      <c r="G23" s="12" t="s">
        <v>50</v>
      </c>
      <c r="H23" s="12"/>
      <c r="I23" s="12"/>
      <c r="J23" s="12"/>
      <c r="K23" s="20">
        <f ca="1">ROUND(SUM(INDIRECT(ADDRESS(ROW()+(-1), COLUMN()+(0), 1)),INDIRECT(ADDRESS(ROW()+(-2), COLUMN()+(0), 1))), 2)</f>
        <v>6.310000</v>
      </c>
    </row>
    <row r="24" spans="1:11" ht="13.50" thickBot="1" customHeight="1">
      <c r="A24" s="18">
        <v>3.000000</v>
      </c>
      <c r="B24" s="18"/>
      <c r="C24" s="21" t="s">
        <v>51</v>
      </c>
      <c r="D24" s="21"/>
      <c r="E24" s="21"/>
      <c r="F24" s="21"/>
      <c r="G24" s="21"/>
      <c r="H24" s="21"/>
      <c r="I24" s="18"/>
      <c r="J24" s="18"/>
      <c r="K24" s="18"/>
    </row>
    <row r="25" spans="1:11" ht="13.50" thickBot="1" customHeight="1">
      <c r="A25" s="22"/>
      <c r="B25" s="23" t="s">
        <v>52</v>
      </c>
      <c r="C25" s="22" t="s">
        <v>53</v>
      </c>
      <c r="D25" s="22"/>
      <c r="E25" s="22"/>
      <c r="F25" s="22"/>
      <c r="G25" s="16">
        <v>2.000000</v>
      </c>
      <c r="H25" s="16"/>
      <c r="I25" s="17">
        <f ca="1">ROUND(SUM(INDIRECT(ADDRESS(ROW()+(-2), COLUMN()+(2), 1)),INDIRECT(ADDRESS(ROW()+(-6), COLUMN()+(2), 1))), 2)</f>
        <v>22.640000</v>
      </c>
      <c r="J25" s="17"/>
      <c r="K25" s="17">
        <f ca="1">ROUND(INDIRECT(ADDRESS(ROW()+(0), COLUMN()+(-4), 1))*INDIRECT(ADDRESS(ROW()+(0), COLUMN()+(-2), 1))/100, 2)</f>
        <v>0.450000</v>
      </c>
    </row>
    <row r="26" spans="1:11" ht="13.50" thickBot="1" customHeight="1">
      <c r="A26" s="11"/>
      <c r="B26" s="11"/>
      <c r="C26" s="11"/>
      <c r="D26" s="11"/>
      <c r="E26" s="11"/>
      <c r="F26" s="11"/>
      <c r="G26" s="24" t="s">
        <v>54</v>
      </c>
      <c r="H26" s="24"/>
      <c r="I26" s="24"/>
      <c r="J26" s="24"/>
      <c r="K26" s="25">
        <f ca="1">ROUND(SUM(INDIRECT(ADDRESS(ROW()+(-1), COLUMN()+(0), 1)),INDIRECT(ADDRESS(ROW()+(-3), COLUMN()+(0), 1)),INDIRECT(ADDRESS(ROW()+(-7), COLUMN()+(0), 1))), 2)</f>
        <v>23.090000</v>
      </c>
    </row>
  </sheetData>
  <mergeCells count="6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J19"/>
    <mergeCell ref="C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J23"/>
    <mergeCell ref="C24:H24"/>
    <mergeCell ref="I24:J24"/>
    <mergeCell ref="C25:F25"/>
    <mergeCell ref="G25:H25"/>
    <mergeCell ref="I25:J25"/>
    <mergeCell ref="C26:F26"/>
    <mergeCell ref="G26:J26"/>
  </mergeCells>
  <pageMargins left="0.620079" right="0.472441" top="0.472441" bottom="0.472441" header="0.0" footer="0.0"/>
  <pageSetup paperSize="9" orientation="portrait"/>
  <rowBreaks count="0" manualBreakCount="0">
    </rowBreaks>
</worksheet>
</file>