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<sst xmlns="http://schemas.openxmlformats.org/spreadsheetml/2006/main" count="35" uniqueCount="35">
  <si>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</si>
  <si>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UIA010</t>
  </si>
  <si>
    <t xml:space="preserve">Ud</t>
  </si>
  <si>
    <t xml:space="preserve">Arqueta de conexión eléctrica.</t>
  </si>
  <si>
    <r>
      <rPr>
        <b/>
        <sz val="8.25"/>
        <color rgb="FF000000"/>
        <rFont val="Arial"/>
        <family val="2"/>
      </rPr>
      <t xml:space="preserve">Arqueta de conexión eléctrica, prefabricada de hormigón, sin fondo, registrable, de 80x80x110 cm de medidas interiores</t>
    </r>
    <r>
      <rPr>
        <sz val="8.25"/>
        <color rgb="FF000000"/>
        <rFont val="Arial"/>
        <family val="2"/>
      </rPr>
      <t xml:space="preserve">, con </t>
    </r>
    <r>
      <rPr>
        <b/>
        <sz val="8.25"/>
        <color rgb="FF000000"/>
        <rFont val="Arial"/>
        <family val="2"/>
      </rPr>
      <t xml:space="preserve">marco de chapa galvanizada y tapa de hormigón armado aligerado, de 89,5x88,5 cm</t>
    </r>
    <r>
      <rPr>
        <sz val="8.25"/>
        <color rgb="FF000000"/>
        <rFont val="Arial"/>
        <family val="2"/>
      </rPr>
      <t xml:space="preserve">.</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</si>
  <si>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</si>
  <si>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</si>
  <si>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</si>
  <si>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</si>
  <si>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</si>
  <si>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</si>
  <si>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</si>
  <si>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mt35arg100g</t>
  </si>
  <si>
    <t xml:space="preserve">Ud</t>
  </si>
  <si>
    <t xml:space="preserve">Arqueta de conexión eléctrica, prefabricada de hormigón, sin fondo, registrable, de 80x80x110 cm de medidas interiores, con paredes rebajadas para la entrada de tubos, capaz de soportar una carga de 400 kN.</t>
  </si>
  <si>
    <t xml:space="preserve">mt35arg105e</t>
  </si>
  <si>
    <t xml:space="preserve">Ud</t>
  </si>
  <si>
    <t xml:space="preserve">Marco de chapa galvanizada y tapa de hormigón armado aligerado, de 89,5x88,5 cm, para arqueta de conexión eléctrica, capaz de soportar una carga de 125 kN.</t>
  </si>
  <si>
    <t xml:space="preserve">mt01arr010a</t>
  </si>
  <si>
    <t xml:space="preserve">t</t>
  </si>
  <si>
    <t xml:space="preserve">Grava de cantera, de 19 a 25 mm de diámetro.</t>
  </si>
  <si>
    <t xml:space="preserve">Subtotal materiales:</t>
  </si>
  <si>
    <t xml:space="preserve">Mano de obra</t>
  </si>
  <si>
    <t xml:space="preserve">mo041</t>
  </si>
  <si>
    <t xml:space="preserve">h</t>
  </si>
  <si>
    <t xml:space="preserve">Oficial 1ª construcción de obra civil.</t>
  </si>
  <si>
    <t xml:space="preserve">mo087</t>
  </si>
  <si>
    <t xml:space="preserve">h</t>
  </si>
  <si>
    <t xml:space="preserve">Ayudante construcción de obra civil.</t>
  </si>
  <si>
    <t xml:space="preserve">Subtotal mano de obra:</t>
  </si>
  <si>
    <t xml:space="preserve">Costes directos complementarios</t>
  </si>
  <si>
    <t xml:space="preserve">%</t>
  </si>
  <si>
    <t xml:space="preserve">Costes directos complementarios</t>
  </si>
  <si>
    <t xml:space="preserve">Coste de mantenimiento decenal: 12,50€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</si>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</sst>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1" xfId="0" applyFont="1" applyAlignment="1">
      <alignment horizontal="center" vertical="bottom" wrapText="1"/>
    </xf>
    <xf numFmtId="0" fontId="0" fillId="0" borderId="1" xfId="0" applyFont="1" applyAlignment="1">
      <alignment horizontal="right" vertical="bottom" wrapText="1"/>
    </xf>
    <xf numFmtId="0" fontId="0" fillId="0" borderId="5" xfId="0" applyFont="1" applyAlignment="1">
      <alignment horizontal="center" vertical="center" wrapText="1"/>
    </xf>
    <xf numFmtId="0" fontId="0" fillId="0" borderId="5"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5" xfId="0" applyFont="1" applyAlignment="1">
      <alignment horizontal="right" vertical="top" wrapText="1"/>
    </xf>
    <xf numFmtId="0" fontId="0" fillId="0" borderId="0" xfId="0" applyFont="1" applyAlignment="1">
      <alignment horizontal="left" vertical="center" wrapText="1"/>
    </xf>
    <xf numFmtId="0" fontId="0" fillId="0" borderId="1" xfId="0" applyFont="1" applyAlignment="1">
      <alignment horizontal="left" vertical="top" wrapText="1"/>
    </xf>
    <xf numFmtId="0" fontId="0" fillId="0" borderId="1" xfId="0" applyFont="1" applyAlignment="1">
      <alignment horizontal="center" vertical="top" wrapText="1"/>
    </xf>
    <xf numFmtId="0" fontId="0" fillId="0" borderId="6" xfId="0" applyFont="1" applyAlignment="1">
      <alignment horizontal="right" vertical="center" wrapText="1"/>
    </xf>
    <xf numFmtId="0" fontId="0" fillId="0" borderId="5" xfId="0" applyFont="1" applyAlignment="1">
      <alignment horizontal="right" vertical="center" wrapText="1"/>
    </xf>
    <xf numFmtId="201" fontId="0" fillId="0" borderId="5"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2.07" customWidth="1"/>
    <col min="2" max="2" width="7.48" customWidth="1"/>
    <col min="3" max="3" width="18.19" customWidth="1"/>
    <col min="4" max="4" width="38.25" customWidth="1"/>
    <col min="5" max="5" width="2.21" customWidth="1"/>
    <col min="6" max="6" width="9.52" customWidth="1"/>
    <col min="7" max="7" width="4.59" customWidth="1"/>
    <col min="8" max="8" width="7.14" customWidth="1"/>
    <col min="9" max="9" width="2.72" customWidth="1"/>
    <col min="10" max="10" width="9.01" customWidth="1"/>
  </cols>
  <sheetData>
    <row r="1" spans="1:1" ht="2.25" thickBot="1" customHeight="1">
      <c r="A1" s="1" t="s">
        <v>0</v>
      </c>
      <c r="B1" s="1"/>
      <c r="C1" s="1"/>
      <c r="D1" s="1"/>
      <c r="E1" s="1"/>
      <c r="F1" s="1"/>
      <c r="G1" s="1"/>
      <c r="H1" s="1"/>
      <c r="I1" s="1"/>
      <c r="J1" s="1"/>
    </row>
    <row r="3" spans="1:10" ht="13.50" thickBot="1" customHeight="1">
      <c r="A3" s="3" t="s">
        <v>1</v>
      </c>
      <c r="B3" s="3"/>
      <c r="C3" s="4" t="s">
        <v>2</v>
      </c>
      <c r="D3" s="3" t="s">
        <v>3</v>
      </c>
      <c r="E3" s="5"/>
      <c r="F3" s="5"/>
      <c r="G3" s="5"/>
      <c r="H3" s="5"/>
      <c r="I3" s="5"/>
      <c r="J3" s="5"/>
    </row>
    <row r="4" spans="1:10" ht="45.00" thickBot="1" customHeight="1">
      <c r="A4" s="6" t="s">
        <v>4</v>
      </c>
      <c r="B4" s="6"/>
      <c r="C4" s="7"/>
      <c r="D4" s="7"/>
      <c r="E4" s="7"/>
      <c r="F4" s="7"/>
      <c r="G4" s="7"/>
      <c r="H4" s="7"/>
      <c r="I4" s="8"/>
      <c r="J4" s="8"/>
    </row>
    <row r="7" spans="1:10" ht="24.00" thickBot="1" customHeight="1">
      <c r="A7" s="9" t="s">
        <v>5</v>
      </c>
      <c r="B7" s="9" t="s">
        <v>6</v>
      </c>
      <c r="C7" s="9" t="s">
        <v>7</v>
      </c>
      <c r="D7" s="9"/>
      <c r="E7" s="9"/>
      <c r="F7" s="10" t="s">
        <v>8</v>
      </c>
      <c r="G7" s="10"/>
      <c r="H7" s="10" t="s">
        <v>9</v>
      </c>
      <c r="I7" s="10"/>
      <c r="J7" s="10" t="s">
        <v>10</v>
      </c>
    </row>
    <row r="8" spans="1:10" ht="13.50" thickBot="1" customHeight="1">
      <c r="A8" s="11">
        <v>1.000000</v>
      </c>
      <c r="B8" s="11"/>
      <c r="C8" s="12" t="s">
        <v>11</v>
      </c>
      <c r="D8" s="12"/>
      <c r="E8" s="12"/>
      <c r="F8" s="12"/>
      <c r="G8" s="12"/>
      <c r="H8" s="11"/>
      <c r="I8" s="11"/>
      <c r="J8" s="11"/>
    </row>
    <row r="9" spans="1:10" ht="45.00" thickBot="1" customHeight="1">
      <c r="A9" s="1" t="s">
        <v>12</v>
      </c>
      <c r="B9" s="13" t="s">
        <v>13</v>
      </c>
      <c r="C9" s="1" t="s">
        <v>14</v>
      </c>
      <c r="D9" s="1"/>
      <c r="E9" s="1"/>
      <c r="F9" s="14">
        <v>1.000000</v>
      </c>
      <c r="G9" s="14"/>
      <c r="H9" s="15">
        <v>81.140000</v>
      </c>
      <c r="I9" s="15"/>
      <c r="J9" s="15">
        <f ca="1">ROUND(INDIRECT(ADDRESS(ROW()+(0), COLUMN()+(-4), 1))*INDIRECT(ADDRESS(ROW()+(0), COLUMN()+(-2), 1)), 2)</f>
        <v>81.140000</v>
      </c>
    </row>
    <row r="10" spans="1:10" ht="34.50" thickBot="1" customHeight="1">
      <c r="A10" s="1" t="s">
        <v>15</v>
      </c>
      <c r="B10" s="13" t="s">
        <v>16</v>
      </c>
      <c r="C10" s="1" t="s">
        <v>17</v>
      </c>
      <c r="D10" s="1"/>
      <c r="E10" s="1"/>
      <c r="F10" s="14">
        <v>1.000000</v>
      </c>
      <c r="G10" s="14"/>
      <c r="H10" s="15">
        <v>86.400000</v>
      </c>
      <c r="I10" s="15"/>
      <c r="J10" s="15">
        <f ca="1">ROUND(INDIRECT(ADDRESS(ROW()+(0), COLUMN()+(-4), 1))*INDIRECT(ADDRESS(ROW()+(0), COLUMN()+(-2), 1)), 2)</f>
        <v>86.400000</v>
      </c>
    </row>
    <row r="11" spans="1:10" ht="13.50" thickBot="1" customHeight="1">
      <c r="A11" s="1" t="s">
        <v>18</v>
      </c>
      <c r="B11" s="13" t="s">
        <v>19</v>
      </c>
      <c r="C11" s="1" t="s">
        <v>20</v>
      </c>
      <c r="D11" s="1"/>
      <c r="E11" s="1"/>
      <c r="F11" s="16">
        <v>1.738000</v>
      </c>
      <c r="G11" s="16"/>
      <c r="H11" s="17">
        <v>7.230000</v>
      </c>
      <c r="I11" s="17"/>
      <c r="J11" s="17">
        <f ca="1">ROUND(INDIRECT(ADDRESS(ROW()+(0), COLUMN()+(-4), 1))*INDIRECT(ADDRESS(ROW()+(0), COLUMN()+(-2), 1)), 2)</f>
        <v>12.570000</v>
      </c>
    </row>
    <row r="12" spans="1:10" ht="13.50" thickBot="1" customHeight="1">
      <c r="A12" s="18"/>
      <c r="B12" s="18"/>
      <c r="C12" s="18"/>
      <c r="D12" s="18"/>
      <c r="E12" s="18"/>
      <c r="F12" s="12" t="s">
        <v>21</v>
      </c>
      <c r="G12" s="12"/>
      <c r="H12" s="12"/>
      <c r="I12" s="12"/>
      <c r="J12" s="20">
        <f ca="1">ROUND(SUM(INDIRECT(ADDRESS(ROW()+(-1), COLUMN()+(0), 1)),INDIRECT(ADDRESS(ROW()+(-2), COLUMN()+(0), 1)),INDIRECT(ADDRESS(ROW()+(-3), COLUMN()+(0), 1))), 2)</f>
        <v>180.110000</v>
      </c>
    </row>
    <row r="13" spans="1:10" ht="13.50" thickBot="1" customHeight="1">
      <c r="A13" s="18">
        <v>2.000000</v>
      </c>
      <c r="B13" s="18"/>
      <c r="C13" s="21" t="s">
        <v>22</v>
      </c>
      <c r="D13" s="21"/>
      <c r="E13" s="21"/>
      <c r="F13" s="21"/>
      <c r="G13" s="21"/>
      <c r="H13" s="18"/>
      <c r="I13" s="18"/>
      <c r="J13" s="18"/>
    </row>
    <row r="14" spans="1:10" ht="13.50" thickBot="1" customHeight="1">
      <c r="A14" s="1" t="s">
        <v>23</v>
      </c>
      <c r="B14" s="13" t="s">
        <v>24</v>
      </c>
      <c r="C14" s="1" t="s">
        <v>25</v>
      </c>
      <c r="D14" s="1"/>
      <c r="E14" s="1"/>
      <c r="F14" s="14">
        <v>0.502000</v>
      </c>
      <c r="G14" s="14"/>
      <c r="H14" s="15">
        <v>17.390000</v>
      </c>
      <c r="I14" s="15"/>
      <c r="J14" s="15">
        <f ca="1">ROUND(INDIRECT(ADDRESS(ROW()+(0), COLUMN()+(-4), 1))*INDIRECT(ADDRESS(ROW()+(0), COLUMN()+(-2), 1)), 2)</f>
        <v>8.730000</v>
      </c>
    </row>
    <row r="15" spans="1:10" ht="13.50" thickBot="1" customHeight="1">
      <c r="A15" s="1" t="s">
        <v>26</v>
      </c>
      <c r="B15" s="13" t="s">
        <v>27</v>
      </c>
      <c r="C15" s="1" t="s">
        <v>28</v>
      </c>
      <c r="D15" s="1"/>
      <c r="E15" s="1"/>
      <c r="F15" s="16">
        <v>3.367000</v>
      </c>
      <c r="G15" s="16"/>
      <c r="H15" s="17">
        <v>16.690000</v>
      </c>
      <c r="I15" s="17"/>
      <c r="J15" s="17">
        <f ca="1">ROUND(INDIRECT(ADDRESS(ROW()+(0), COLUMN()+(-4), 1))*INDIRECT(ADDRESS(ROW()+(0), COLUMN()+(-2), 1)), 2)</f>
        <v>56.200000</v>
      </c>
    </row>
    <row r="16" spans="1:10" ht="13.50" thickBot="1" customHeight="1">
      <c r="A16" s="18"/>
      <c r="B16" s="18"/>
      <c r="C16" s="18"/>
      <c r="D16" s="18"/>
      <c r="E16" s="18"/>
      <c r="F16" s="12" t="s">
        <v>29</v>
      </c>
      <c r="G16" s="12"/>
      <c r="H16" s="12"/>
      <c r="I16" s="12"/>
      <c r="J16" s="20">
        <f ca="1">ROUND(SUM(INDIRECT(ADDRESS(ROW()+(-1), COLUMN()+(0), 1)),INDIRECT(ADDRESS(ROW()+(-2), COLUMN()+(0), 1))), 2)</f>
        <v>64.930000</v>
      </c>
    </row>
    <row r="17" spans="1:10" ht="13.50" thickBot="1" customHeight="1">
      <c r="A17" s="18">
        <v>3.000000</v>
      </c>
      <c r="B17" s="18"/>
      <c r="C17" s="21" t="s">
        <v>30</v>
      </c>
      <c r="D17" s="21"/>
      <c r="E17" s="21"/>
      <c r="F17" s="21"/>
      <c r="G17" s="21"/>
      <c r="H17" s="18"/>
      <c r="I17" s="18"/>
      <c r="J17" s="18"/>
    </row>
    <row r="18" spans="1:10" ht="13.50" thickBot="1" customHeight="1">
      <c r="A18" s="22"/>
      <c r="B18" s="23" t="s">
        <v>31</v>
      </c>
      <c r="C18" s="22" t="s">
        <v>32</v>
      </c>
      <c r="D18" s="22"/>
      <c r="E18" s="22"/>
      <c r="F18" s="16">
        <v>2.000000</v>
      </c>
      <c r="G18" s="16"/>
      <c r="H18" s="17">
        <f ca="1">ROUND(SUM(INDIRECT(ADDRESS(ROW()+(-2), COLUMN()+(2), 1)),INDIRECT(ADDRESS(ROW()+(-6), COLUMN()+(2), 1))), 2)</f>
        <v>245.040000</v>
      </c>
      <c r="I18" s="17"/>
      <c r="J18" s="17">
        <f ca="1">ROUND(INDIRECT(ADDRESS(ROW()+(0), COLUMN()+(-4), 1))*INDIRECT(ADDRESS(ROW()+(0), COLUMN()+(-2), 1))/100, 2)</f>
        <v>4.900000</v>
      </c>
    </row>
    <row r="19" spans="1:10" ht="13.50" thickBot="1" customHeight="1">
      <c r="A19" s="6" t="s">
        <v>33</v>
      </c>
      <c r="B19" s="7"/>
      <c r="C19" s="8"/>
      <c r="D19" s="8"/>
      <c r="E19" s="8"/>
      <c r="F19" s="24" t="s">
        <v>34</v>
      </c>
      <c r="G19" s="24"/>
      <c r="H19" s="25"/>
      <c r="I19" s="25"/>
      <c r="J19" s="26">
        <f ca="1">ROUND(SUM(INDIRECT(ADDRESS(ROW()+(-1), COLUMN()+(0), 1)),INDIRECT(ADDRESS(ROW()+(-3), COLUMN()+(0), 1)),INDIRECT(ADDRESS(ROW()+(-7), COLUMN()+(0), 1))), 2)</f>
        <v>249.940000</v>
      </c>
    </row>
  </sheetData>
  <mergeCells count="39">
    <mergeCell ref="A1:J1"/>
    <mergeCell ref="A3:B3"/>
    <mergeCell ref="E3:F3"/>
    <mergeCell ref="G3:H3"/>
    <mergeCell ref="I3:J3"/>
    <mergeCell ref="A4:J4"/>
    <mergeCell ref="C7:E7"/>
    <mergeCell ref="F7:G7"/>
    <mergeCell ref="H7:I7"/>
    <mergeCell ref="C8:G8"/>
    <mergeCell ref="H8:I8"/>
    <mergeCell ref="C9:E9"/>
    <mergeCell ref="F9:G9"/>
    <mergeCell ref="H9:I9"/>
    <mergeCell ref="C10:E10"/>
    <mergeCell ref="F10:G10"/>
    <mergeCell ref="H10:I10"/>
    <mergeCell ref="C11:E11"/>
    <mergeCell ref="F11:G11"/>
    <mergeCell ref="H11:I11"/>
    <mergeCell ref="C12:E12"/>
    <mergeCell ref="F12:I12"/>
    <mergeCell ref="C13:G13"/>
    <mergeCell ref="H13:I13"/>
    <mergeCell ref="C14:E14"/>
    <mergeCell ref="F14:G14"/>
    <mergeCell ref="H14:I14"/>
    <mergeCell ref="C15:E15"/>
    <mergeCell ref="F15:G15"/>
    <mergeCell ref="H15:I15"/>
    <mergeCell ref="C16:E16"/>
    <mergeCell ref="F16:I16"/>
    <mergeCell ref="C17:G17"/>
    <mergeCell ref="H17:I17"/>
    <mergeCell ref="C18:E18"/>
    <mergeCell ref="F18:G18"/>
    <mergeCell ref="H18:I18"/>
    <mergeCell ref="A19:E19"/>
    <mergeCell ref="F19:I19"/>
  </mergeCells>
  <pageMargins left="0.620079" right="0.472441" top="0.472441" bottom="0.472441" header="0.0" footer="0.0"/>
  <pageSetup paperSize="9" orientation="portrait"/>
  <rowBreaks count="0" manualBreakCount="0">
    </rowBreaks>
</worksheet>
</file>