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<sst xmlns="http://schemas.openxmlformats.org/spreadsheetml/2006/main" count="61" uniqueCount="61">
  <si>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</si>
  <si>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UIV010</t>
  </si>
  <si>
    <t xml:space="preserve">Ud</t>
  </si>
  <si>
    <t xml:space="preserve">Farola para alumbrado viario.</t>
  </si>
  <si>
    <r>
      <rPr>
        <sz val="8.25"/>
        <color rgb="FF000000"/>
        <rFont val="Arial"/>
        <family val="2"/>
      </rPr>
      <t xml:space="preserve">Suministro y montaje de farola para alumbrado viario compuesta de </t>
    </r>
    <r>
      <rPr>
        <b/>
        <sz val="8.25"/>
        <color rgb="FF000000"/>
        <rFont val="Arial"/>
        <family val="2"/>
      </rPr>
      <t xml:space="preserve">columna troncocónica de acero galvanizado de 3 mm de espesor, de 3000 mm de altura, acabado pintado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caja de conexión y protección, con fusibles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conductor aislado de cobre para 0,6/1 kV de 2x2,5 mm²</t>
    </r>
    <r>
      <rPr>
        <sz val="8.25"/>
        <color rgb="FF000000"/>
        <rFont val="Arial"/>
        <family val="2"/>
      </rPr>
      <t xml:space="preserve">, toma de tierra con pica, </t>
    </r>
    <r>
      <rPr>
        <b/>
        <sz val="8.25"/>
        <color rgb="FF000000"/>
        <rFont val="Arial"/>
        <family val="2"/>
      </rPr>
      <t xml:space="preserve">arqueta de paso y derivación de 40x40x60 cm, con cerco y tapa de hierro fundido</t>
    </r>
    <r>
      <rPr>
        <sz val="8.25"/>
        <color rgb="FF000000"/>
        <rFont val="Arial"/>
        <family val="2"/>
      </rPr>
      <t xml:space="preserve">; y </t>
    </r>
    <r>
      <rPr>
        <b/>
        <sz val="8.25"/>
        <color rgb="FF000000"/>
        <rFont val="Arial"/>
        <family val="2"/>
      </rPr>
      <t xml:space="preserve">luminaria decorativa con difusor de plástico y lámpara de vapor de mercurio, VM 125 W, de forma troncopiramidal, acoplada al soporte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</si>
  <si>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</si>
  <si>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</si>
  <si>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</si>
  <si>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</si>
  <si>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</si>
  <si>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</si>
  <si>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</si>
  <si>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mt34www020</t>
  </si>
  <si>
    <t xml:space="preserve">Ud</t>
  </si>
  <si>
    <t xml:space="preserve">Arqueta de paso y derivación de 40x40x60 cm, con cerco y tapa de hierro fundido.</t>
  </si>
  <si>
    <t xml:space="preserve">mt34www040</t>
  </si>
  <si>
    <t xml:space="preserve">Ud</t>
  </si>
  <si>
    <t xml:space="preserve">Caja de conexión y protección, con fusibles.</t>
  </si>
  <si>
    <t xml:space="preserve">mt34www050</t>
  </si>
  <si>
    <t xml:space="preserve">m</t>
  </si>
  <si>
    <t xml:space="preserve">Conductor aislado de cobre para 0,6/1 kV de 2x2,5 mm².</t>
  </si>
  <si>
    <t xml:space="preserve">mt35ttc010b</t>
  </si>
  <si>
    <t xml:space="preserve">m</t>
  </si>
  <si>
    <t xml:space="preserve">Conductor de cobre desnudo, de 35 mm².</t>
  </si>
  <si>
    <t xml:space="preserve">mt35tte010a</t>
  </si>
  <si>
    <t xml:space="preserve">Ud</t>
  </si>
  <si>
    <t xml:space="preserve">Electrodo para red de toma de tierra cobreado con 300 µm, fabricado en acero, de 14 mm de diámetro y 1,5 m de longitud.</t>
  </si>
  <si>
    <t xml:space="preserve">mt34xes010a</t>
  </si>
  <si>
    <t xml:space="preserve">Ud</t>
  </si>
  <si>
    <t xml:space="preserve">Columna troncocónica de acero galvanizado de 3 mm de espesor, de 3000 mm de altura, acabado pintado. Según UNE-EN 40-5.</t>
  </si>
  <si>
    <t xml:space="preserve">mt34est030b</t>
  </si>
  <si>
    <t xml:space="preserve">Ud</t>
  </si>
  <si>
    <t xml:space="preserve">Luminaria decorativa con difusor de plástico y lámpara de vapor de mercurio, VM 125 W, de forma troncopiramidal, para acoplar al soporte.</t>
  </si>
  <si>
    <t xml:space="preserve">Subtotal materiales:</t>
  </si>
  <si>
    <t xml:space="preserve">Equipo y maquinaria</t>
  </si>
  <si>
    <t xml:space="preserve">mq04cag010c</t>
  </si>
  <si>
    <t xml:space="preserve">h</t>
  </si>
  <si>
    <t xml:space="preserve">Camión con grúa de hasta 12 t.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</si>
  <si>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</si>
  <si>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</si>
  <si>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</si>
  <si>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</si>
  <si>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</si>
  <si>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</si>
  <si>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</si>
  <si>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</si>
  <si>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</si>
  <si>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</si>
  <si>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</si>
  <si>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</si>
  <si>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213,73€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</si>
  <si>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</si>
  <si>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</si>
  <si>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</si>
  <si>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</si>
  <si>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</si>
  <si>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40-5:2003</t>
  </si>
  <si>
    <t xml:space="preserve">Columnas y báculos de alumbrado. Parte 5: Requisitos para las columnas y báculos de alumbrado de acero.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</si>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</sst>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51.17" customWidth="1"/>
    <col min="5" max="5" width="2.72" customWidth="1"/>
    <col min="6" max="6" width="13.43" customWidth="1"/>
    <col min="7" max="7" width="12.75" customWidth="1"/>
    <col min="8" max="8" width="1.02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08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/>
      <c r="G8" s="6" t="s">
        <v>9</v>
      </c>
      <c r="H8" s="6" t="s">
        <v>10</v>
      </c>
      <c r="I8" s="6"/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7"/>
      <c r="H9" s="7"/>
      <c r="I9" s="7"/>
    </row>
    <row r="10" spans="1:9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0"/>
      <c r="G10" s="11">
        <v>73.900000</v>
      </c>
      <c r="H10" s="11">
        <f ca="1">ROUND(INDIRECT(ADDRESS(ROW()+(0), COLUMN()+(-3), 1))*INDIRECT(ADDRESS(ROW()+(0), COLUMN()+(-1), 1)), 2)</f>
        <v>73.900000</v>
      </c>
      <c r="I10" s="11"/>
    </row>
    <row r="11" spans="1:9" ht="13.50" thickBot="1" customHeight="1">
      <c r="A11" s="1" t="s">
        <v>15</v>
      </c>
      <c r="B11" s="1"/>
      <c r="C11" s="9" t="s">
        <v>16</v>
      </c>
      <c r="D11" s="1" t="s">
        <v>17</v>
      </c>
      <c r="E11" s="10">
        <v>1.000000</v>
      </c>
      <c r="F11" s="10"/>
      <c r="G11" s="11">
        <v>6.010000</v>
      </c>
      <c r="H11" s="11">
        <f ca="1">ROUND(INDIRECT(ADDRESS(ROW()+(0), COLUMN()+(-3), 1))*INDIRECT(ADDRESS(ROW()+(0), COLUMN()+(-1), 1)), 2)</f>
        <v>6.010000</v>
      </c>
      <c r="I11" s="11"/>
    </row>
    <row r="12" spans="1:9" ht="13.50" thickBot="1" customHeight="1">
      <c r="A12" s="1" t="s">
        <v>18</v>
      </c>
      <c r="B12" s="1"/>
      <c r="C12" s="9" t="s">
        <v>19</v>
      </c>
      <c r="D12" s="1" t="s">
        <v>20</v>
      </c>
      <c r="E12" s="10">
        <v>4.000000</v>
      </c>
      <c r="F12" s="10"/>
      <c r="G12" s="11">
        <v>0.420000</v>
      </c>
      <c r="H12" s="11">
        <f ca="1">ROUND(INDIRECT(ADDRESS(ROW()+(0), COLUMN()+(-3), 1))*INDIRECT(ADDRESS(ROW()+(0), COLUMN()+(-1), 1)), 2)</f>
        <v>1.680000</v>
      </c>
      <c r="I12" s="11"/>
    </row>
    <row r="13" spans="1:9" ht="13.50" thickBot="1" customHeight="1">
      <c r="A13" s="1" t="s">
        <v>21</v>
      </c>
      <c r="B13" s="1"/>
      <c r="C13" s="9" t="s">
        <v>22</v>
      </c>
      <c r="D13" s="1" t="s">
        <v>23</v>
      </c>
      <c r="E13" s="10">
        <v>2.000000</v>
      </c>
      <c r="F13" s="10"/>
      <c r="G13" s="11">
        <v>2.810000</v>
      </c>
      <c r="H13" s="11">
        <f ca="1">ROUND(INDIRECT(ADDRESS(ROW()+(0), COLUMN()+(-3), 1))*INDIRECT(ADDRESS(ROW()+(0), COLUMN()+(-1), 1)), 2)</f>
        <v>5.620000</v>
      </c>
      <c r="I13" s="11"/>
    </row>
    <row r="14" spans="1:9" ht="34.50" thickBot="1" customHeight="1">
      <c r="A14" s="1" t="s">
        <v>24</v>
      </c>
      <c r="B14" s="1"/>
      <c r="C14" s="9" t="s">
        <v>25</v>
      </c>
      <c r="D14" s="1" t="s">
        <v>26</v>
      </c>
      <c r="E14" s="10">
        <v>1.000000</v>
      </c>
      <c r="F14" s="10"/>
      <c r="G14" s="11">
        <v>16.000000</v>
      </c>
      <c r="H14" s="11">
        <f ca="1">ROUND(INDIRECT(ADDRESS(ROW()+(0), COLUMN()+(-3), 1))*INDIRECT(ADDRESS(ROW()+(0), COLUMN()+(-1), 1)), 2)</f>
        <v>16.000000</v>
      </c>
      <c r="I14" s="11"/>
    </row>
    <row r="15" spans="1:9" ht="34.50" thickBot="1" customHeight="1">
      <c r="A15" s="1" t="s">
        <v>27</v>
      </c>
      <c r="B15" s="1"/>
      <c r="C15" s="9" t="s">
        <v>28</v>
      </c>
      <c r="D15" s="1" t="s">
        <v>29</v>
      </c>
      <c r="E15" s="10">
        <v>1.000000</v>
      </c>
      <c r="F15" s="10"/>
      <c r="G15" s="11">
        <v>141.990000</v>
      </c>
      <c r="H15" s="11">
        <f ca="1">ROUND(INDIRECT(ADDRESS(ROW()+(0), COLUMN()+(-3), 1))*INDIRECT(ADDRESS(ROW()+(0), COLUMN()+(-1), 1)), 2)</f>
        <v>141.990000</v>
      </c>
      <c r="I15" s="11"/>
    </row>
    <row r="16" spans="1:9" ht="34.50" thickBot="1" customHeight="1">
      <c r="A16" s="1" t="s">
        <v>30</v>
      </c>
      <c r="B16" s="1"/>
      <c r="C16" s="9" t="s">
        <v>31</v>
      </c>
      <c r="D16" s="1" t="s">
        <v>32</v>
      </c>
      <c r="E16" s="12">
        <v>1.000000</v>
      </c>
      <c r="F16" s="12"/>
      <c r="G16" s="13">
        <v>115.480000</v>
      </c>
      <c r="H16" s="13">
        <f ca="1">ROUND(INDIRECT(ADDRESS(ROW()+(0), COLUMN()+(-3), 1))*INDIRECT(ADDRESS(ROW()+(0), COLUMN()+(-1), 1)), 2)</f>
        <v>115.480000</v>
      </c>
      <c r="I16" s="13"/>
    </row>
    <row r="17" spans="1:9" ht="13.50" thickBot="1" customHeight="1">
      <c r="A17" s="14"/>
      <c r="B17" s="14"/>
      <c r="C17" s="14"/>
      <c r="D17" s="14"/>
      <c r="E17" s="8" t="s">
        <v>33</v>
      </c>
      <c r="F17" s="8"/>
      <c r="G17" s="8"/>
      <c r="H17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360.680000</v>
      </c>
      <c r="I17" s="16"/>
    </row>
    <row r="18" spans="1:9" ht="13.50" thickBot="1" customHeight="1">
      <c r="A18" s="14">
        <v>2.000000</v>
      </c>
      <c r="B18" s="14"/>
      <c r="C18" s="14"/>
      <c r="D18" s="17" t="s">
        <v>34</v>
      </c>
      <c r="E18" s="17"/>
      <c r="F18" s="17"/>
      <c r="G18" s="14"/>
      <c r="H18" s="14"/>
      <c r="I18" s="14"/>
    </row>
    <row r="19" spans="1:9" ht="13.50" thickBot="1" customHeight="1">
      <c r="A19" s="1" t="s">
        <v>35</v>
      </c>
      <c r="B19" s="1"/>
      <c r="C19" s="9" t="s">
        <v>36</v>
      </c>
      <c r="D19" s="1" t="s">
        <v>37</v>
      </c>
      <c r="E19" s="12">
        <v>0.171000</v>
      </c>
      <c r="F19" s="12"/>
      <c r="G19" s="13">
        <v>58.440000</v>
      </c>
      <c r="H19" s="13">
        <f ca="1">ROUND(INDIRECT(ADDRESS(ROW()+(0), COLUMN()+(-3), 1))*INDIRECT(ADDRESS(ROW()+(0), COLUMN()+(-1), 1)), 2)</f>
        <v>9.990000</v>
      </c>
      <c r="I19" s="13"/>
    </row>
    <row r="20" spans="1:9" ht="13.50" thickBot="1" customHeight="1">
      <c r="A20" s="14"/>
      <c r="B20" s="14"/>
      <c r="C20" s="14"/>
      <c r="D20" s="14"/>
      <c r="E20" s="8" t="s">
        <v>38</v>
      </c>
      <c r="F20" s="8"/>
      <c r="G20" s="8"/>
      <c r="H20" s="16">
        <f ca="1">ROUND(SUM(INDIRECT(ADDRESS(ROW()+(-1), COLUMN()+(0), 1))), 2)</f>
        <v>9.990000</v>
      </c>
      <c r="I20" s="16"/>
    </row>
    <row r="21" spans="1:9" ht="13.50" thickBot="1" customHeight="1">
      <c r="A21" s="14">
        <v>3.000000</v>
      </c>
      <c r="B21" s="14"/>
      <c r="C21" s="14"/>
      <c r="D21" s="17" t="s">
        <v>39</v>
      </c>
      <c r="E21" s="17"/>
      <c r="F21" s="17"/>
      <c r="G21" s="14"/>
      <c r="H21" s="14"/>
      <c r="I21" s="14"/>
    </row>
    <row r="22" spans="1:9" ht="13.50" thickBot="1" customHeight="1">
      <c r="A22" s="1" t="s">
        <v>40</v>
      </c>
      <c r="B22" s="1"/>
      <c r="C22" s="9" t="s">
        <v>41</v>
      </c>
      <c r="D22" s="1" t="s">
        <v>42</v>
      </c>
      <c r="E22" s="10">
        <v>0.702000</v>
      </c>
      <c r="F22" s="10"/>
      <c r="G22" s="11">
        <v>18.230000</v>
      </c>
      <c r="H22" s="11">
        <f ca="1">ROUND(INDIRECT(ADDRESS(ROW()+(0), COLUMN()+(-3), 1))*INDIRECT(ADDRESS(ROW()+(0), COLUMN()+(-1), 1)), 2)</f>
        <v>12.800000</v>
      </c>
      <c r="I22" s="11"/>
    </row>
    <row r="23" spans="1:9" ht="13.50" thickBot="1" customHeight="1">
      <c r="A23" s="1" t="s">
        <v>43</v>
      </c>
      <c r="B23" s="1"/>
      <c r="C23" s="9" t="s">
        <v>44</v>
      </c>
      <c r="D23" s="1" t="s">
        <v>45</v>
      </c>
      <c r="E23" s="12">
        <v>0.702000</v>
      </c>
      <c r="F23" s="12"/>
      <c r="G23" s="13">
        <v>16.940000</v>
      </c>
      <c r="H23" s="13">
        <f ca="1">ROUND(INDIRECT(ADDRESS(ROW()+(0), COLUMN()+(-3), 1))*INDIRECT(ADDRESS(ROW()+(0), COLUMN()+(-1), 1)), 2)</f>
        <v>11.890000</v>
      </c>
      <c r="I23" s="13"/>
    </row>
    <row r="24" spans="1:9" ht="13.50" thickBot="1" customHeight="1">
      <c r="A24" s="14"/>
      <c r="B24" s="14"/>
      <c r="C24" s="14"/>
      <c r="D24" s="14"/>
      <c r="E24" s="8" t="s">
        <v>46</v>
      </c>
      <c r="F24" s="8"/>
      <c r="G24" s="8"/>
      <c r="H24" s="16">
        <f ca="1">ROUND(SUM(INDIRECT(ADDRESS(ROW()+(-1), COLUMN()+(0), 1)),INDIRECT(ADDRESS(ROW()+(-2), COLUMN()+(0), 1))), 2)</f>
        <v>24.690000</v>
      </c>
      <c r="I24" s="16"/>
    </row>
    <row r="25" spans="1:9" ht="13.50" thickBot="1" customHeight="1">
      <c r="A25" s="14">
        <v>4.000000</v>
      </c>
      <c r="B25" s="14"/>
      <c r="C25" s="14"/>
      <c r="D25" s="17" t="s">
        <v>47</v>
      </c>
      <c r="E25" s="17"/>
      <c r="F25" s="17"/>
      <c r="G25" s="14"/>
      <c r="H25" s="14"/>
      <c r="I25" s="14"/>
    </row>
    <row r="26" spans="1:9" ht="13.50" thickBot="1" customHeight="1">
      <c r="A26" s="18"/>
      <c r="B26" s="18"/>
      <c r="C26" s="19" t="s">
        <v>48</v>
      </c>
      <c r="D26" s="18" t="s">
        <v>49</v>
      </c>
      <c r="E26" s="12">
        <v>2.000000</v>
      </c>
      <c r="F26" s="12"/>
      <c r="G26" s="13">
        <f ca="1">ROUND(SUM(INDIRECT(ADDRESS(ROW()+(-2), COLUMN()+(1), 1)),INDIRECT(ADDRESS(ROW()+(-6), COLUMN()+(1), 1)),INDIRECT(ADDRESS(ROW()+(-9), COLUMN()+(1), 1))), 2)</f>
        <v>395.360000</v>
      </c>
      <c r="H26" s="13">
        <f ca="1">ROUND(INDIRECT(ADDRESS(ROW()+(0), COLUMN()+(-3), 1))*INDIRECT(ADDRESS(ROW()+(0), COLUMN()+(-1), 1))/100, 2)</f>
        <v>7.910000</v>
      </c>
      <c r="I26" s="13"/>
    </row>
    <row r="27" spans="1:9" ht="13.50" thickBot="1" customHeight="1">
      <c r="A27" s="20" t="s">
        <v>50</v>
      </c>
      <c r="B27" s="20"/>
      <c r="C27" s="21"/>
      <c r="D27" s="22"/>
      <c r="E27" s="23" t="s">
        <v>51</v>
      </c>
      <c r="F27" s="23"/>
      <c r="G27" s="24"/>
      <c r="H27" s="25">
        <f ca="1">ROUND(SUM(INDIRECT(ADDRESS(ROW()+(-1), COLUMN()+(0), 1)),INDIRECT(ADDRESS(ROW()+(-3), COLUMN()+(0), 1)),INDIRECT(ADDRESS(ROW()+(-7), COLUMN()+(0), 1)),INDIRECT(ADDRESS(ROW()+(-10), COLUMN()+(0), 1))), 2)</f>
        <v>403.270000</v>
      </c>
      <c r="I27" s="25"/>
    </row>
    <row r="30" spans="1:9" ht="13.50" thickBot="1" customHeight="1">
      <c r="A30" s="26" t="s">
        <v>52</v>
      </c>
      <c r="B30" s="26"/>
      <c r="C30" s="26"/>
      <c r="D30" s="26"/>
      <c r="E30" s="26"/>
      <c r="F30" s="26" t="s">
        <v>53</v>
      </c>
      <c r="G30" s="26" t="s">
        <v>54</v>
      </c>
      <c r="H30" s="26"/>
      <c r="I30" s="26" t="s">
        <v>55</v>
      </c>
    </row>
    <row r="31" spans="1:9" ht="13.50" thickBot="1" customHeight="1">
      <c r="A31" s="27" t="s">
        <v>56</v>
      </c>
      <c r="B31" s="27"/>
      <c r="C31" s="27"/>
      <c r="D31" s="27"/>
      <c r="E31" s="27"/>
      <c r="F31" s="28">
        <v>122003.000000</v>
      </c>
      <c r="G31" s="28">
        <v>122005.000000</v>
      </c>
      <c r="H31" s="28"/>
      <c r="I31" s="28">
        <v>1.000000</v>
      </c>
    </row>
    <row r="32" spans="1:9" ht="24.00" thickBot="1" customHeight="1">
      <c r="A32" s="29" t="s">
        <v>57</v>
      </c>
      <c r="B32" s="29"/>
      <c r="C32" s="29"/>
      <c r="D32" s="29"/>
      <c r="E32" s="29"/>
      <c r="F32" s="30"/>
      <c r="G32" s="30"/>
      <c r="H32" s="30"/>
      <c r="I32" s="30"/>
    </row>
    <row r="35" spans="1:1" ht="33.75" thickBot="1" customHeight="1">
      <c r="A35" s="1" t="s">
        <v>58</v>
      </c>
      <c r="B35" s="1"/>
      <c r="C35" s="1"/>
      <c r="D35" s="1"/>
      <c r="E35" s="1"/>
      <c r="F35" s="1"/>
      <c r="G35" s="1"/>
      <c r="H35" s="1"/>
      <c r="I35" s="1"/>
    </row>
    <row r="36" spans="1:1" ht="33.75" thickBot="1" customHeight="1">
      <c r="A36" s="1" t="s">
        <v>59</v>
      </c>
      <c r="B36" s="1"/>
      <c r="C36" s="1"/>
      <c r="D36" s="1"/>
      <c r="E36" s="1"/>
      <c r="F36" s="1"/>
      <c r="G36" s="1"/>
      <c r="H36" s="1"/>
      <c r="I36" s="1"/>
    </row>
    <row r="37" spans="1:1" ht="33.75" thickBot="1" customHeight="1">
      <c r="A37" s="1" t="s">
        <v>60</v>
      </c>
      <c r="B37" s="1"/>
      <c r="C37" s="1"/>
      <c r="D37" s="1"/>
      <c r="E37" s="1"/>
      <c r="F37" s="1"/>
      <c r="G37" s="1"/>
      <c r="H37" s="1"/>
      <c r="I37" s="1"/>
    </row>
  </sheetData>
  <mergeCells count="73">
    <mergeCell ref="A1:I1"/>
    <mergeCell ref="C3:I3"/>
    <mergeCell ref="A5:I5"/>
    <mergeCell ref="A8:B8"/>
    <mergeCell ref="E8:F8"/>
    <mergeCell ref="H8:I8"/>
    <mergeCell ref="A9:B9"/>
    <mergeCell ref="D9:F9"/>
    <mergeCell ref="H9:I9"/>
    <mergeCell ref="A10:B10"/>
    <mergeCell ref="E10:F10"/>
    <mergeCell ref="H10:I10"/>
    <mergeCell ref="A11:B11"/>
    <mergeCell ref="E11:F11"/>
    <mergeCell ref="H11:I11"/>
    <mergeCell ref="A12:B12"/>
    <mergeCell ref="E12:F12"/>
    <mergeCell ref="H12:I12"/>
    <mergeCell ref="A13:B13"/>
    <mergeCell ref="E13:F13"/>
    <mergeCell ref="H13:I13"/>
    <mergeCell ref="A14:B14"/>
    <mergeCell ref="E14:F14"/>
    <mergeCell ref="H14:I14"/>
    <mergeCell ref="A15:B15"/>
    <mergeCell ref="E15:F15"/>
    <mergeCell ref="H15:I15"/>
    <mergeCell ref="A16:B16"/>
    <mergeCell ref="E16:F16"/>
    <mergeCell ref="H16:I16"/>
    <mergeCell ref="A17:B17"/>
    <mergeCell ref="E17:G17"/>
    <mergeCell ref="H17:I17"/>
    <mergeCell ref="A18:B18"/>
    <mergeCell ref="D18:F18"/>
    <mergeCell ref="H18:I18"/>
    <mergeCell ref="A19:B19"/>
    <mergeCell ref="E19:F19"/>
    <mergeCell ref="H19:I19"/>
    <mergeCell ref="A20:B20"/>
    <mergeCell ref="E20:G20"/>
    <mergeCell ref="H20:I20"/>
    <mergeCell ref="A21:B21"/>
    <mergeCell ref="D21:F21"/>
    <mergeCell ref="H21:I21"/>
    <mergeCell ref="A22:B22"/>
    <mergeCell ref="E22:F22"/>
    <mergeCell ref="H22:I22"/>
    <mergeCell ref="A23:B23"/>
    <mergeCell ref="E23:F23"/>
    <mergeCell ref="H23:I23"/>
    <mergeCell ref="A24:B24"/>
    <mergeCell ref="E24:G24"/>
    <mergeCell ref="H24:I24"/>
    <mergeCell ref="A25:B25"/>
    <mergeCell ref="D25:F25"/>
    <mergeCell ref="H25:I25"/>
    <mergeCell ref="A26:B26"/>
    <mergeCell ref="E26:F26"/>
    <mergeCell ref="H26:I26"/>
    <mergeCell ref="A27:D27"/>
    <mergeCell ref="E27:G27"/>
    <mergeCell ref="H27:I27"/>
    <mergeCell ref="A30:E30"/>
    <mergeCell ref="G30:H30"/>
    <mergeCell ref="A31:E31"/>
    <mergeCell ref="F31:F32"/>
    <mergeCell ref="G31:H32"/>
    <mergeCell ref="I31:I32"/>
    <mergeCell ref="A32:E32"/>
    <mergeCell ref="A35:I35"/>
    <mergeCell ref="A36:I36"/>
    <mergeCell ref="A37:I37"/>
  </mergeCells>
  <pageMargins left="0.620079" right="0.472441" top="0.472441" bottom="0.472441" header="0.0" footer="0.0"/>
  <pageSetup paperSize="9" orientation="portrait"/>
  <rowBreaks count="0" manualBreakCount="0">
    </rowBreaks>
</worksheet>
</file>