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<sst xmlns="http://schemas.openxmlformats.org/spreadsheetml/2006/main" count="41" uniqueCount="41">
  <si>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</si>
  <si>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</si>
  <si>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</si>
  <si>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</si>
  <si>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según UNE-EN 12004, con deslizamiento reducido y tiempo abierto ampliado y mortero de juntas de resinas reactivas, tipo RG, según UNE-EN 13888, color blanco, para juntas de 1 a 15 mm. El precio no incluye la impermeabilización de la piscina.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</si>
  <si>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</si>
  <si>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</si>
  <si>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</si>
  <si>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</si>
  <si>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</si>
  <si>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</si>
  <si>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</si>
  <si>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mt18ktc010a</t>
  </si>
  <si>
    <t xml:space="preserve">Ud</t>
  </si>
  <si>
    <t xml:space="preserve">Pieza de remate de canto romo, de gres esmaltado, color azul, de 245x120x9 mm, para revestimiento de vaso de piscina.</t>
  </si>
  <si>
    <t xml:space="preserve">mt09mcp010aoa</t>
  </si>
  <si>
    <t xml:space="preserve">kg</t>
  </si>
  <si>
    <t xml:space="preserve">Adhesivo cementoso de fraguado normal, C1 TE, según UNE-EN 12004, con deslizamiento reducido y tiempo abierto ampliado, color gris, para la colocación en capa fina de piezas cerámicas con grado de absorción medio-alto en revestimientos interiores, pavimentos interiores y exteriores, zócalos y especialmente sobre placas de yeso laminado y revestimientos de piscinas con mosaico de vidrio, a base de cemento de alta resistencia, áridos seleccionados, aditivos y resinas sintéticas.</t>
  </si>
  <si>
    <t xml:space="preserve">mt09mcp020pE</t>
  </si>
  <si>
    <t xml:space="preserve">kg</t>
  </si>
  <si>
    <t xml:space="preserve">Mortero de juntas de resinas reactivas, tipo RG, según UNE-EN 13888,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</si>
  <si>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</si>
  <si>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</si>
  <si>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</si>
  <si>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</si>
  <si>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Oficial 1ª alicatador.</t>
  </si>
  <si>
    <t xml:space="preserve">Subtotal mano de obra:</t>
  </si>
  <si>
    <t xml:space="preserve">Costes directos complementarios</t>
  </si>
  <si>
    <t xml:space="preserve">%</t>
  </si>
  <si>
    <t xml:space="preserve">Costes directos complementarios</t>
  </si>
  <si>
    <t xml:space="preserve">Coste de mantenimiento decenal: 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</si>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</sst>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v>
      </c>
      <c r="H10" s="11"/>
      <c r="I10" s="12">
        <v>4.16</v>
      </c>
      <c r="J10" s="12">
        <f ca="1">ROUND(INDIRECT(ADDRESS(ROW()+(0), COLUMN()+(-3), 1))*INDIRECT(ADDRESS(ROW()+(0), COLUMN()+(-1), 1)), 2)</f>
        <v>4.16</v>
      </c>
    </row>
    <row r="11" spans="1:10" ht="66.00" thickBot="1" customHeight="1">
      <c r="A11" s="1" t="s">
        <v>15</v>
      </c>
      <c r="B11" s="1"/>
      <c r="C11" s="1"/>
      <c r="D11" s="10" t="s">
        <v>16</v>
      </c>
      <c r="E11" s="1" t="s">
        <v>17</v>
      </c>
      <c r="F11" s="1"/>
      <c r="G11" s="11">
        <v>0.12</v>
      </c>
      <c r="H11" s="11"/>
      <c r="I11" s="12">
        <v>0.3</v>
      </c>
      <c r="J11" s="12">
        <f ca="1">ROUND(INDIRECT(ADDRESS(ROW()+(0), COLUMN()+(-3), 1))*INDIRECT(ADDRESS(ROW()+(0), COLUMN()+(-1), 1)), 2)</f>
        <v>0.04</v>
      </c>
    </row>
    <row r="12" spans="1:10" ht="66.00" thickBot="1" customHeight="1">
      <c r="A12" s="1" t="s">
        <v>18</v>
      </c>
      <c r="B12" s="1"/>
      <c r="C12" s="1"/>
      <c r="D12" s="10" t="s">
        <v>19</v>
      </c>
      <c r="E12" s="1" t="s">
        <v>20</v>
      </c>
      <c r="F12" s="1"/>
      <c r="G12" s="13">
        <v>0.01</v>
      </c>
      <c r="H12" s="13"/>
      <c r="I12" s="14">
        <v>15.88</v>
      </c>
      <c r="J12" s="14">
        <f ca="1">ROUND(INDIRECT(ADDRESS(ROW()+(0), COLUMN()+(-3), 1))*INDIRECT(ADDRESS(ROW()+(0), COLUMN()+(-1), 1)), 2)</f>
        <v>0.16</v>
      </c>
    </row>
    <row r="13" spans="1:10" ht="13.50" thickBot="1" customHeight="1">
      <c r="A13" s="15"/>
      <c r="B13" s="15"/>
      <c r="C13" s="15"/>
      <c r="D13" s="15"/>
      <c r="E13" s="15"/>
      <c r="F13" s="15"/>
      <c r="G13" s="9" t="s">
        <v>21</v>
      </c>
      <c r="H13" s="9"/>
      <c r="I13" s="9"/>
      <c r="J13" s="17">
        <f ca="1">ROUND(SUM(INDIRECT(ADDRESS(ROW()+(-1), COLUMN()+(0), 1)),INDIRECT(ADDRESS(ROW()+(-2), COLUMN()+(0), 1)),INDIRECT(ADDRESS(ROW()+(-3), COLUMN()+(0), 1))), 2)</f>
        <v>4.36</v>
      </c>
    </row>
    <row r="14" spans="1:10" ht="13.50" thickBot="1" customHeight="1">
      <c r="A14" s="15">
        <v>2</v>
      </c>
      <c r="B14" s="15"/>
      <c r="C14" s="15"/>
      <c r="D14" s="15"/>
      <c r="E14" s="18" t="s">
        <v>22</v>
      </c>
      <c r="F14" s="18"/>
      <c r="G14" s="18"/>
      <c r="H14" s="18"/>
      <c r="I14" s="15"/>
      <c r="J14" s="15"/>
    </row>
    <row r="15" spans="1:10" ht="13.50" thickBot="1" customHeight="1">
      <c r="A15" s="1" t="s">
        <v>23</v>
      </c>
      <c r="B15" s="1"/>
      <c r="C15" s="1"/>
      <c r="D15" s="10" t="s">
        <v>24</v>
      </c>
      <c r="E15" s="1" t="s">
        <v>25</v>
      </c>
      <c r="F15" s="1"/>
      <c r="G15" s="13">
        <v>0.065</v>
      </c>
      <c r="H15" s="13"/>
      <c r="I15" s="14">
        <v>22.53</v>
      </c>
      <c r="J15" s="14">
        <f ca="1">ROUND(INDIRECT(ADDRESS(ROW()+(0), COLUMN()+(-3), 1))*INDIRECT(ADDRESS(ROW()+(0), COLUMN()+(-1), 1)), 2)</f>
        <v>1.46</v>
      </c>
    </row>
    <row r="16" spans="1:10" ht="13.50" thickBot="1" customHeight="1">
      <c r="A16" s="15"/>
      <c r="B16" s="15"/>
      <c r="C16" s="15"/>
      <c r="D16" s="15"/>
      <c r="E16" s="15"/>
      <c r="F16" s="15"/>
      <c r="G16" s="9" t="s">
        <v>26</v>
      </c>
      <c r="H16" s="9"/>
      <c r="I16" s="9"/>
      <c r="J16" s="17">
        <f ca="1">ROUND(SUM(INDIRECT(ADDRESS(ROW()+(-1), COLUMN()+(0), 1))), 2)</f>
        <v>1.46</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3</v>
      </c>
      <c r="H18" s="13"/>
      <c r="I18" s="14">
        <f ca="1">ROUND(SUM(INDIRECT(ADDRESS(ROW()+(-2), COLUMN()+(1), 1)),INDIRECT(ADDRESS(ROW()+(-5), COLUMN()+(1), 1))), 2)</f>
        <v>5.82</v>
      </c>
      <c r="J18" s="14">
        <f ca="1">ROUND(INDIRECT(ADDRESS(ROW()+(0), COLUMN()+(-3), 1))*INDIRECT(ADDRESS(ROW()+(0), COLUMN()+(-1), 1))/100, 2)</f>
        <v>0.17</v>
      </c>
    </row>
    <row r="19" spans="1:10" ht="13.50" thickBot="1" customHeight="1">
      <c r="A19" s="21" t="s">
        <v>30</v>
      </c>
      <c r="B19" s="21"/>
      <c r="C19" s="21"/>
      <c r="D19" s="22"/>
      <c r="E19" s="23"/>
      <c r="F19" s="23"/>
      <c r="G19" s="24" t="s">
        <v>31</v>
      </c>
      <c r="H19" s="24"/>
      <c r="I19" s="25"/>
      <c r="J19" s="26">
        <f ca="1">ROUND(SUM(INDIRECT(ADDRESS(ROW()+(-1), COLUMN()+(0), 1)),INDIRECT(ADDRESS(ROW()+(-3), COLUMN()+(0), 1)),INDIRECT(ADDRESS(ROW()+(-6), COLUMN()+(0), 1))), 2)</f>
        <v>5.99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142013</v>
      </c>
      <c r="G23" s="29"/>
      <c r="H23" s="29">
        <v>172013</v>
      </c>
      <c r="I23" s="29"/>
      <c r="J23" s="29">
        <v>3</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I13"/>
    <mergeCell ref="A14:C14"/>
    <mergeCell ref="E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