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<sst xmlns="http://schemas.openxmlformats.org/spreadsheetml/2006/main" count="41" uniqueCount="41">
  <si>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</si>
  <si>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USE015</t>
  </si>
  <si>
    <t xml:space="preserve">Ud</t>
  </si>
  <si>
    <t xml:space="preserve">Depósito de almacenamiento de agua depurada.</t>
  </si>
  <si>
    <r>
      <rPr>
        <b/>
        <sz val="8.25"/>
        <color rgb="FF000000"/>
        <rFont val="Arial"/>
        <family val="2"/>
      </rPr>
      <t xml:space="preserve">Depósito de almacenamiento de agua depurada de polietileno de alta densidad, de 3000 litros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</si>
  <si>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</si>
  <si>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</si>
  <si>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</si>
  <si>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</si>
  <si>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</si>
  <si>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</si>
  <si>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</si>
  <si>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mt46fer030d</t>
  </si>
  <si>
    <t xml:space="preserve">Ud</t>
  </si>
  <si>
    <t xml:space="preserve">Depósito de almacenamiento de agua depurada de polietileno de alta densidad, de 3000 litros, formado por dos tanques.</t>
  </si>
  <si>
    <t xml:space="preserve">mt46fer040a</t>
  </si>
  <si>
    <t xml:space="preserve">Ud</t>
  </si>
  <si>
    <t xml:space="preserve">Tapa de registro y marco de fundición dúctil, de 650 mm de diámetro.</t>
  </si>
  <si>
    <t xml:space="preserve">mt36tie010be</t>
  </si>
  <si>
    <t xml:space="preserve">m</t>
  </si>
  <si>
    <t xml:space="preserve">Tubo de PVC, serie B, de 40 mm de diámetro y 3 mm de espesor, con extremo abocardado, según UNE-EN 1329-1, con el precio incrementado el 20%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</si>
  <si>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</si>
  <si>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</si>
  <si>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</si>
  <si>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</si>
  <si>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</si>
  <si>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</si>
  <si>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</si>
  <si>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</si>
  <si>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</si>
  <si>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</si>
  <si>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</si>
  <si>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</si>
  <si>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</si>
  <si>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</si>
  <si>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</si>
  <si>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</si>
  <si>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</si>
  <si>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</si>
  <si>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198,14€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</si>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</sst>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5.95" customWidth="1"/>
    <col min="5" max="5" width="54.91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1.000000</v>
      </c>
      <c r="G10" s="11">
        <v>1600.340000</v>
      </c>
      <c r="H10" s="11">
        <f ca="1">ROUND(INDIRECT(ADDRESS(ROW()+(0), COLUMN()+(-2), 1))*INDIRECT(ADDRESS(ROW()+(0), COLUMN()+(-1), 1)), 2)</f>
        <v>1600.340000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1.000000</v>
      </c>
      <c r="G11" s="11">
        <v>98.250000</v>
      </c>
      <c r="H11" s="11">
        <f ca="1">ROUND(INDIRECT(ADDRESS(ROW()+(0), COLUMN()+(-2), 1))*INDIRECT(ADDRESS(ROW()+(0), COLUMN()+(-1), 1)), 2)</f>
        <v>98.250000</v>
      </c>
    </row>
    <row r="12" spans="1:8" ht="45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3.000000</v>
      </c>
      <c r="G12" s="11">
        <v>2.050000</v>
      </c>
      <c r="H12" s="11">
        <f ca="1">ROUND(INDIRECT(ADDRESS(ROW()+(0), COLUMN()+(-2), 1))*INDIRECT(ADDRESS(ROW()+(0), COLUMN()+(-1), 1)), 2)</f>
        <v>6.150000</v>
      </c>
    </row>
    <row r="13" spans="1:8" ht="24.0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0.030000</v>
      </c>
      <c r="G13" s="11">
        <v>12.220000</v>
      </c>
      <c r="H13" s="11">
        <f ca="1">ROUND(INDIRECT(ADDRESS(ROW()+(0), COLUMN()+(-2), 1))*INDIRECT(ADDRESS(ROW()+(0), COLUMN()+(-1), 1)), 2)</f>
        <v>0.370000</v>
      </c>
    </row>
    <row r="14" spans="1:8" ht="13.5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0.240000</v>
      </c>
      <c r="G14" s="13">
        <v>18.620000</v>
      </c>
      <c r="H14" s="13">
        <f ca="1">ROUND(INDIRECT(ADDRESS(ROW()+(0), COLUMN()+(-2), 1))*INDIRECT(ADDRESS(ROW()+(0), COLUMN()+(-1), 1)), 2)</f>
        <v>4.470000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1709.580000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0">
        <v>1.604000</v>
      </c>
      <c r="G17" s="11">
        <v>18.230000</v>
      </c>
      <c r="H17" s="11">
        <f ca="1">ROUND(INDIRECT(ADDRESS(ROW()+(0), COLUMN()+(-2), 1))*INDIRECT(ADDRESS(ROW()+(0), COLUMN()+(-1), 1)), 2)</f>
        <v>29.240000</v>
      </c>
    </row>
    <row r="18" spans="1:8" ht="13.50" thickBot="1" customHeight="1">
      <c r="A18" s="1" t="s">
        <v>32</v>
      </c>
      <c r="B18" s="1"/>
      <c r="C18" s="9" t="s">
        <v>33</v>
      </c>
      <c r="D18" s="9"/>
      <c r="E18" s="1" t="s">
        <v>34</v>
      </c>
      <c r="F18" s="12">
        <v>1.604000</v>
      </c>
      <c r="G18" s="13">
        <v>16.940000</v>
      </c>
      <c r="H18" s="13">
        <f ca="1">ROUND(INDIRECT(ADDRESS(ROW()+(0), COLUMN()+(-2), 1))*INDIRECT(ADDRESS(ROW()+(0), COLUMN()+(-1), 1)), 2)</f>
        <v>27.170000</v>
      </c>
    </row>
    <row r="19" spans="1:8" ht="13.50" thickBot="1" customHeight="1">
      <c r="A19" s="14"/>
      <c r="B19" s="14"/>
      <c r="C19" s="14"/>
      <c r="D19" s="14"/>
      <c r="E19" s="14"/>
      <c r="F19" s="8" t="s">
        <v>35</v>
      </c>
      <c r="G19" s="8"/>
      <c r="H19" s="16">
        <f ca="1">ROUND(SUM(INDIRECT(ADDRESS(ROW()+(-1), COLUMN()+(0), 1)),INDIRECT(ADDRESS(ROW()+(-2), COLUMN()+(0), 1))), 2)</f>
        <v>56.410000</v>
      </c>
    </row>
    <row r="20" spans="1:8" ht="13.50" thickBot="1" customHeight="1">
      <c r="A20" s="14">
        <v>3.000000</v>
      </c>
      <c r="B20" s="14"/>
      <c r="C20" s="14"/>
      <c r="D20" s="14"/>
      <c r="E20" s="17" t="s">
        <v>36</v>
      </c>
      <c r="F20" s="17"/>
      <c r="G20" s="14"/>
      <c r="H20" s="14"/>
    </row>
    <row r="21" spans="1:8" ht="13.50" thickBot="1" customHeight="1">
      <c r="A21" s="18"/>
      <c r="B21" s="18"/>
      <c r="C21" s="19" t="s">
        <v>37</v>
      </c>
      <c r="D21" s="19"/>
      <c r="E21" s="18" t="s">
        <v>38</v>
      </c>
      <c r="F21" s="12">
        <v>2.000000</v>
      </c>
      <c r="G21" s="13">
        <f ca="1">ROUND(SUM(INDIRECT(ADDRESS(ROW()+(-2), COLUMN()+(1), 1)),INDIRECT(ADDRESS(ROW()+(-6), COLUMN()+(1), 1))), 2)</f>
        <v>1765.990000</v>
      </c>
      <c r="H21" s="13">
        <f ca="1">ROUND(INDIRECT(ADDRESS(ROW()+(0), COLUMN()+(-2), 1))*INDIRECT(ADDRESS(ROW()+(0), COLUMN()+(-1), 1))/100, 2)</f>
        <v>35.320000</v>
      </c>
    </row>
    <row r="22" spans="1:8" ht="13.50" thickBot="1" customHeight="1">
      <c r="A22" s="20" t="s">
        <v>39</v>
      </c>
      <c r="B22" s="20"/>
      <c r="C22" s="21"/>
      <c r="D22" s="21"/>
      <c r="E22" s="22"/>
      <c r="F22" s="23" t="s">
        <v>40</v>
      </c>
      <c r="G22" s="24"/>
      <c r="H22" s="25">
        <f ca="1">ROUND(SUM(INDIRECT(ADDRESS(ROW()+(-1), COLUMN()+(0), 1)),INDIRECT(ADDRESS(ROW()+(-3), COLUMN()+(0), 1)),INDIRECT(ADDRESS(ROW()+(-7), COLUMN()+(0), 1))), 2)</f>
        <v>1801.310000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