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<sst xmlns="http://schemas.openxmlformats.org/spreadsheetml/2006/main" count="34" uniqueCount="34">
  <si>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</si>
  <si>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USE020</t>
  </si>
  <si>
    <t xml:space="preserve">Ud</t>
  </si>
  <si>
    <t xml:space="preserve">Estación depuradora de aguas grises.</t>
  </si>
  <si>
    <r>
      <rPr>
        <sz val="8.25"/>
        <color rgb="FF000000"/>
        <rFont val="Arial"/>
        <family val="2"/>
      </rPr>
      <t xml:space="preserve">Estación depuradora de aguas grises domésticas de baja contaminación, con capacidad para 60 usuarios (H.E.).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</si>
  <si>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</si>
  <si>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</si>
  <si>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</si>
  <si>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</si>
  <si>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</si>
  <si>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</si>
  <si>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</si>
  <si>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mt46feb010gd</t>
  </si>
  <si>
    <t xml:space="preserve">Ud</t>
  </si>
  <si>
    <t xml:space="preserve">Estación depuradora de aguas grises domésticas de baja contaminación, con capacidad para 60 usuarios (H.E.), compuesta de filtro de polietileno para gruesos, dos bombas de filtrado y lavado a contracorriente, filtro dual automático de alto rendimiento, electroválvula, dos depósitos de poliéster de sección rectangular de 2 m³ cada uno, bomba de oxigenación, depósito de polietileno con bomba para dosificación de cloro, depósito de polietileno con bomba para dosificación de colorante, válvulas, interruptores de nivel, rebosadero con tubería de desagüe, cuadro eléctrico y bancada.</t>
  </si>
  <si>
    <t xml:space="preserve">Subtotal materiales:</t>
  </si>
  <si>
    <t xml:space="preserve">Equipo y maquinaria</t>
  </si>
  <si>
    <t xml:space="preserve">mq04cag010a</t>
  </si>
  <si>
    <t xml:space="preserve">h</t>
  </si>
  <si>
    <t xml:space="preserve">Camión con grúa de hasta 6 t.</t>
  </si>
  <si>
    <t xml:space="preserve">Subtotal equipo y maquinaria:</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</si>
  <si>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</si>
  <si>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</si>
  <si>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</si>
  <si>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</si>
  <si>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</si>
  <si>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</si>
  <si>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</si>
  <si>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</si>
  <si>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</si>
  <si>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</si>
  <si>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</si>
  <si>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39.123,93€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</si>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</sst>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0.85" customWidth="1"/>
    <col min="4" max="4" width="6.80" customWidth="1"/>
    <col min="5" max="5" width="66.30" customWidth="1"/>
    <col min="6" max="6" width="14.79" customWidth="1"/>
    <col min="7" max="7" width="14.11"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24903.8</v>
      </c>
      <c r="H10" s="14">
        <f ca="1">ROUND(INDIRECT(ADDRESS(ROW()+(0), COLUMN()+(-2), 1))*INDIRECT(ADDRESS(ROW()+(0), COLUMN()+(-1), 1)), 2)</f>
        <v>24903.8</v>
      </c>
    </row>
    <row r="11" spans="1:8" ht="13.50" thickBot="1" customHeight="1">
      <c r="A11" s="15"/>
      <c r="B11" s="15"/>
      <c r="C11" s="15"/>
      <c r="D11" s="15"/>
      <c r="E11" s="15"/>
      <c r="F11" s="9" t="s">
        <v>15</v>
      </c>
      <c r="G11" s="9"/>
      <c r="H11" s="17">
        <f ca="1">ROUND(SUM(INDIRECT(ADDRESS(ROW()+(-1), COLUMN()+(0), 1))), 2)</f>
        <v>24903.8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0.5</v>
      </c>
      <c r="G13" s="14">
        <v>49.45</v>
      </c>
      <c r="H13" s="14">
        <f ca="1">ROUND(INDIRECT(ADDRESS(ROW()+(0), COLUMN()+(-2), 1))*INDIRECT(ADDRESS(ROW()+(0), COLUMN()+(-1), 1)), 2)</f>
        <v>24.73</v>
      </c>
    </row>
    <row r="14" spans="1:8" ht="13.50" thickBot="1" customHeight="1">
      <c r="A14" s="15"/>
      <c r="B14" s="15"/>
      <c r="C14" s="15"/>
      <c r="D14" s="15"/>
      <c r="E14" s="15"/>
      <c r="F14" s="9" t="s">
        <v>20</v>
      </c>
      <c r="G14" s="9"/>
      <c r="H14" s="17">
        <f ca="1">ROUND(SUM(INDIRECT(ADDRESS(ROW()+(-1), COLUMN()+(0), 1))), 2)</f>
        <v>24.73</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4.01</v>
      </c>
      <c r="G16" s="13">
        <v>19.48</v>
      </c>
      <c r="H16" s="13">
        <f ca="1">ROUND(INDIRECT(ADDRESS(ROW()+(0), COLUMN()+(-2), 1))*INDIRECT(ADDRESS(ROW()+(0), COLUMN()+(-1), 1)), 2)</f>
        <v>78.11</v>
      </c>
    </row>
    <row r="17" spans="1:8" ht="13.50" thickBot="1" customHeight="1">
      <c r="A17" s="1" t="s">
        <v>25</v>
      </c>
      <c r="B17" s="1"/>
      <c r="C17" s="10" t="s">
        <v>26</v>
      </c>
      <c r="D17" s="10"/>
      <c r="E17" s="1" t="s">
        <v>27</v>
      </c>
      <c r="F17" s="12">
        <v>4.01</v>
      </c>
      <c r="G17" s="14">
        <v>18.16</v>
      </c>
      <c r="H17" s="14">
        <f ca="1">ROUND(INDIRECT(ADDRESS(ROW()+(0), COLUMN()+(-2), 1))*INDIRECT(ADDRESS(ROW()+(0), COLUMN()+(-1), 1)), 2)</f>
        <v>72.82</v>
      </c>
    </row>
    <row r="18" spans="1:8" ht="13.50" thickBot="1" customHeight="1">
      <c r="A18" s="15"/>
      <c r="B18" s="15"/>
      <c r="C18" s="15"/>
      <c r="D18" s="15"/>
      <c r="E18" s="15"/>
      <c r="F18" s="9" t="s">
        <v>28</v>
      </c>
      <c r="G18" s="9"/>
      <c r="H18" s="17">
        <f ca="1">ROUND(SUM(INDIRECT(ADDRESS(ROW()+(-1), COLUMN()+(0), 1)),INDIRECT(ADDRESS(ROW()+(-2), COLUMN()+(0), 1))), 2)</f>
        <v>150.93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4</v>
      </c>
      <c r="G20" s="14">
        <f ca="1">ROUND(SUM(INDIRECT(ADDRESS(ROW()+(-2), COLUMN()+(1), 1)),INDIRECT(ADDRESS(ROW()+(-6), COLUMN()+(1), 1)),INDIRECT(ADDRESS(ROW()+(-9), COLUMN()+(1), 1))), 2)</f>
        <v>25079.4</v>
      </c>
      <c r="H20" s="14">
        <f ca="1">ROUND(INDIRECT(ADDRESS(ROW()+(0), COLUMN()+(-2), 1))*INDIRECT(ADDRESS(ROW()+(0), COLUMN()+(-1), 1))/100, 2)</f>
        <v>1003.18</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26082.6</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