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<sst xmlns="http://schemas.openxmlformats.org/spreadsheetml/2006/main" count="38" uniqueCount="38">
  <si>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</si>
  <si>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ASA011</t>
  </si>
  <si>
    <t xml:space="preserve">Ud</t>
  </si>
  <si>
    <t xml:space="preserve">Arqueta de hormigón en masa "in situ".</t>
  </si>
  <si>
    <r>
      <rPr>
        <sz val="8.25"/>
        <color rgb="FF000000"/>
        <rFont val="Arial"/>
        <family val="2"/>
      </rPr>
      <t xml:space="preserve">Arqueta con sumidero sifónico y desagüe directo lateral enterrada, de hormigón en masa "in situ" HM-30/B/20/I+Qb, de dimensiones interiores 60x60x60 cm, sobre solera de hormigón en masa de 15 cm de espesor, formación de pendiente mínima del 2%, con el mismo tipo de hormigón, cerrada superiormente con tapa prefabricada de hormigón armado con cierre hermético al paso de los olores mefíticos. Incluso molde reutilizable de chapa metálica amortizable en 20 usos y sumidero sifónico prefabricado de hormigón con salida horizontal de 90/110 mm y rejilla homologada de PVC, sobre solera de hormigón. El precio no incluye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</si>
  <si>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</si>
  <si>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</si>
  <si>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</si>
  <si>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</si>
  <si>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</si>
  <si>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</si>
  <si>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</si>
  <si>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mt10hmf010kn</t>
  </si>
  <si>
    <t xml:space="preserve">m³</t>
  </si>
  <si>
    <t xml:space="preserve">Hormigón HM-30/B/20/I+Qb, fabricado en central, con cemento SR.</t>
  </si>
  <si>
    <t xml:space="preserve">mt08epr030c</t>
  </si>
  <si>
    <t xml:space="preserve">Ud</t>
  </si>
  <si>
    <t xml:space="preserve">Molde reutilizable para formación de arquetas de sección cuadrada de 60x60x60 cm, de chapa metálica, incluso accesorios de montaje.</t>
  </si>
  <si>
    <t xml:space="preserve">mt11arf010b</t>
  </si>
  <si>
    <t xml:space="preserve">Ud</t>
  </si>
  <si>
    <t xml:space="preserve">Tapa de hormigón armado prefabricada, 60x60x5 cm.</t>
  </si>
  <si>
    <t xml:space="preserve">mt11sup050b</t>
  </si>
  <si>
    <t xml:space="preserve">Ud</t>
  </si>
  <si>
    <t xml:space="preserve">Sumidero sifónico prefabricado de hormigón, salida horizontal, con rejilla homologada de PVC, 250x250 mm y 90/110 mm de diámetro de salida.</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</si>
  <si>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</si>
  <si>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</si>
  <si>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</si>
  <si>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</si>
  <si>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</si>
  <si>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</si>
  <si>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</si>
  <si>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</si>
  <si>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</si>
  <si>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</si>
  <si>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</si>
  <si>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</si>
  <si>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t xml:space="preserve">Coste de mantenimiento decenal: 6,46€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</si>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</sst>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6.46" customWidth="1"/>
    <col min="5" max="5" width="74.63"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0.359</v>
      </c>
      <c r="G10" s="12">
        <v>86.4</v>
      </c>
      <c r="H10" s="12">
        <f ca="1">ROUND(INDIRECT(ADDRESS(ROW()+(0), COLUMN()+(-2), 1))*INDIRECT(ADDRESS(ROW()+(0), COLUMN()+(-1), 1)), 2)</f>
        <v>31.02</v>
      </c>
    </row>
    <row r="11" spans="1:8" ht="24.00" thickBot="1" customHeight="1">
      <c r="A11" s="1" t="s">
        <v>15</v>
      </c>
      <c r="B11" s="1"/>
      <c r="C11" s="10" t="s">
        <v>16</v>
      </c>
      <c r="D11" s="10"/>
      <c r="E11" s="1" t="s">
        <v>17</v>
      </c>
      <c r="F11" s="11">
        <v>0.05</v>
      </c>
      <c r="G11" s="12">
        <v>368.07</v>
      </c>
      <c r="H11" s="12">
        <f ca="1">ROUND(INDIRECT(ADDRESS(ROW()+(0), COLUMN()+(-2), 1))*INDIRECT(ADDRESS(ROW()+(0), COLUMN()+(-1), 1)), 2)</f>
        <v>18.4</v>
      </c>
    </row>
    <row r="12" spans="1:8" ht="13.50" thickBot="1" customHeight="1">
      <c r="A12" s="1" t="s">
        <v>18</v>
      </c>
      <c r="B12" s="1"/>
      <c r="C12" s="10" t="s">
        <v>19</v>
      </c>
      <c r="D12" s="10"/>
      <c r="E12" s="1" t="s">
        <v>20</v>
      </c>
      <c r="F12" s="11">
        <v>1</v>
      </c>
      <c r="G12" s="12">
        <v>17.5</v>
      </c>
      <c r="H12" s="12">
        <f ca="1">ROUND(INDIRECT(ADDRESS(ROW()+(0), COLUMN()+(-2), 1))*INDIRECT(ADDRESS(ROW()+(0), COLUMN()+(-1), 1)), 2)</f>
        <v>17.5</v>
      </c>
    </row>
    <row r="13" spans="1:8" ht="24.00" thickBot="1" customHeight="1">
      <c r="A13" s="1" t="s">
        <v>21</v>
      </c>
      <c r="B13" s="1"/>
      <c r="C13" s="10" t="s">
        <v>22</v>
      </c>
      <c r="D13" s="10"/>
      <c r="E13" s="1" t="s">
        <v>23</v>
      </c>
      <c r="F13" s="13">
        <v>1</v>
      </c>
      <c r="G13" s="14">
        <v>15.6</v>
      </c>
      <c r="H13" s="14">
        <f ca="1">ROUND(INDIRECT(ADDRESS(ROW()+(0), COLUMN()+(-2), 1))*INDIRECT(ADDRESS(ROW()+(0), COLUMN()+(-1), 1)), 2)</f>
        <v>15.6</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82.52</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1.399</v>
      </c>
      <c r="G16" s="12">
        <v>18.91</v>
      </c>
      <c r="H16" s="12">
        <f ca="1">ROUND(INDIRECT(ADDRESS(ROW()+(0), COLUMN()+(-2), 1))*INDIRECT(ADDRESS(ROW()+(0), COLUMN()+(-1), 1)), 2)</f>
        <v>26.46</v>
      </c>
    </row>
    <row r="17" spans="1:8" ht="13.50" thickBot="1" customHeight="1">
      <c r="A17" s="1" t="s">
        <v>29</v>
      </c>
      <c r="B17" s="1"/>
      <c r="C17" s="10" t="s">
        <v>30</v>
      </c>
      <c r="D17" s="10"/>
      <c r="E17" s="1" t="s">
        <v>31</v>
      </c>
      <c r="F17" s="13">
        <v>1.003</v>
      </c>
      <c r="G17" s="14">
        <v>17.64</v>
      </c>
      <c r="H17" s="14">
        <f ca="1">ROUND(INDIRECT(ADDRESS(ROW()+(0), COLUMN()+(-2), 1))*INDIRECT(ADDRESS(ROW()+(0), COLUMN()+(-1), 1)), 2)</f>
        <v>17.69</v>
      </c>
    </row>
    <row r="18" spans="1:8" ht="13.50" thickBot="1" customHeight="1">
      <c r="A18" s="15"/>
      <c r="B18" s="15"/>
      <c r="C18" s="15"/>
      <c r="D18" s="15"/>
      <c r="E18" s="15"/>
      <c r="F18" s="9" t="s">
        <v>32</v>
      </c>
      <c r="G18" s="9"/>
      <c r="H18" s="17">
        <f ca="1">ROUND(SUM(INDIRECT(ADDRESS(ROW()+(-1), COLUMN()+(0), 1)),INDIRECT(ADDRESS(ROW()+(-2), COLUMN()+(0), 1))), 2)</f>
        <v>44.15</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126.67</v>
      </c>
      <c r="H20" s="14">
        <f ca="1">ROUND(INDIRECT(ADDRESS(ROW()+(0), COLUMN()+(-2), 1))*INDIRECT(ADDRESS(ROW()+(0), COLUMN()+(-1), 1))/100, 2)</f>
        <v>2.53</v>
      </c>
    </row>
    <row r="21" spans="1:8" ht="13.50" thickBot="1" customHeight="1">
      <c r="A21" s="21" t="s">
        <v>36</v>
      </c>
      <c r="B21" s="21"/>
      <c r="C21" s="22"/>
      <c r="D21" s="22"/>
      <c r="E21" s="23"/>
      <c r="F21" s="24" t="s">
        <v>37</v>
      </c>
      <c r="G21" s="25"/>
      <c r="H21" s="26">
        <f ca="1">ROUND(SUM(INDIRECT(ADDRESS(ROW()+(-1), COLUMN()+(0), 1)),INDIRECT(ADDRESS(ROW()+(-3), COLUMN()+(0), 1)),INDIRECT(ADDRESS(ROW()+(-7), COLUMN()+(0), 1))), 2)</f>
        <v>129.2</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