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<sst xmlns="http://schemas.openxmlformats.org/spreadsheetml/2006/main" count="62" uniqueCount="62">
  <si>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</si>
  <si>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EAF011</t>
  </si>
  <si>
    <t xml:space="preserve">m²</t>
  </si>
  <si>
    <t xml:space="preserve">Forjado de viguetas metálicas y tablero de paneles "VALERO COMPOPLAK".</t>
  </si>
  <si>
    <r>
      <rPr>
        <sz val="8.25"/>
        <color rgb="FF000000"/>
        <rFont val="Arial"/>
        <family val="2"/>
      </rPr>
      <t xml:space="preserve">Forjado con un intereje de </t>
    </r>
    <r>
      <rPr>
        <b/>
        <sz val="8.25"/>
        <color rgb="FF000000"/>
        <rFont val="Arial"/>
        <family val="2"/>
      </rPr>
      <t xml:space="preserve">70</t>
    </r>
    <r>
      <rPr>
        <sz val="8.25"/>
        <color rgb="FF000000"/>
        <rFont val="Arial"/>
        <family val="2"/>
      </rPr>
      <t xml:space="preserve"> cm, compuesto por viguetas de </t>
    </r>
    <r>
      <rPr>
        <b/>
        <sz val="8.25"/>
        <color rgb="FF000000"/>
        <rFont val="Arial"/>
        <family val="2"/>
      </rPr>
      <t xml:space="preserve">acero laminado en caliente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IPE 120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S275JR</t>
    </r>
    <r>
      <rPr>
        <sz val="8.25"/>
        <color rgb="FF000000"/>
        <rFont val="Arial"/>
        <family val="2"/>
      </rPr>
      <t xml:space="preserve">, y </t>
    </r>
    <r>
      <rPr>
        <b/>
        <sz val="8.25"/>
        <color rgb="FF000000"/>
        <rFont val="Arial"/>
        <family val="2"/>
      </rPr>
      <t xml:space="preserve">panel "VALERO COMPOPLAK", de 100 mm de espesor, 1200 mm de anchura y 2700 mm de longitud, formado por núcleo de poliestireno expandido (EPS), densidad 30 kg/m³, revestido por las dos caras con fibra de vidrio, de 450 g/m² y composite (WPC), con ranuras en los laterales para permitir el paso del perfil de conexión entre paneles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refuerzo de juntas entre paneles mediante adhesivo bicomponente "VALERO COMPOPLAK", perfiles de MDF "VALERO COMPOPLAK", de 3660x100x10 mm y malla de fibra de vidrio "VALERO COMPOPLAK"</t>
    </r>
    <r>
      <rPr>
        <sz val="8.25"/>
        <color rgb="FF000000"/>
        <rFont val="Arial"/>
        <family val="2"/>
      </rPr>
      <t xml:space="preserve"> fijado mecánicamente a las viguetas con </t>
    </r>
    <r>
      <rPr>
        <b/>
        <sz val="8.25"/>
        <color rgb="FF000000"/>
        <rFont val="Arial"/>
        <family val="2"/>
      </rPr>
      <t xml:space="preserve">fijaciones compuestas por abrazaderas de cuelgue y varillas roscadas (4 ud/m²)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</si>
  <si>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</si>
  <si>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</si>
  <si>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</si>
  <si>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</si>
  <si>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</si>
  <si>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</si>
  <si>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</si>
  <si>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mt07ala010h</t>
  </si>
  <si>
    <t xml:space="preserve">kg</t>
  </si>
  <si>
    <t xml:space="preserve">Acero laminado UNE-EN 10025 S275JR, en perfiles laminados en caliente, piezas simples,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</si>
  <si>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</si>
  <si>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</si>
  <si>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</si>
  <si>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mt12ppe010g</t>
  </si>
  <si>
    <t xml:space="preserve">m²</t>
  </si>
  <si>
    <t xml:space="preserve">Panel "VALERO COMPOPLAK", de 100 mm de espesor, 1200 mm de anchura y 2700 mm de longitud, formado por núcleo de poliestireno expandido (EPS), densidad 30 kg/m³, revestido por las dos caras con fibra de vidrio, de 450 g/m² y composite (WPC), con ranuras en los laterales para permitir el paso del perfil de conexión entre paneles; resistencia térmica 2,85 m²K/W, conductividad térmica 0,035 W/(mK), factor de resistencia a la difusión del vapor de agua 716, Euroclase E de reacción al fuego, resistencia a flexión 0,603 N/mm² y módulo de elasticidad 54,16 N/mm².</t>
  </si>
  <si>
    <t xml:space="preserve">mt12ppe020a</t>
  </si>
  <si>
    <t xml:space="preserve">m</t>
  </si>
  <si>
    <t xml:space="preserve">Perfil de MDF "VALERO COMPOPLAK", de 3660x100x10 mm.</t>
  </si>
  <si>
    <t xml:space="preserve">mt12ppe030a</t>
  </si>
  <si>
    <t xml:space="preserve">kg</t>
  </si>
  <si>
    <t xml:space="preserve">Adhesivo bicomponente "VALERO COMPOPLAK".</t>
  </si>
  <si>
    <t xml:space="preserve">mt12ppe050a</t>
  </si>
  <si>
    <t xml:space="preserve">m²</t>
  </si>
  <si>
    <t xml:space="preserve">Malla de fibra de vidrio "VALERO COMPOPLAK".</t>
  </si>
  <si>
    <t xml:space="preserve">mt12ppe100</t>
  </si>
  <si>
    <t xml:space="preserve">Ud</t>
  </si>
  <si>
    <t xml:space="preserve">Material auxiliar (varillas roscadas, tuercas, arandelas y abrazadera de cuelgue), para la fijación del panel.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</si>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</sst>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7.65" customWidth="1"/>
    <col min="3" max="3" width="1.53" customWidth="1"/>
    <col min="4" max="4" width="20.06" customWidth="1"/>
    <col min="5" max="5" width="28.73" customWidth="1"/>
    <col min="6" max="6" width="4.76" customWidth="1"/>
    <col min="7" max="7" width="3.06" customWidth="1"/>
    <col min="8" max="8" width="5.78" customWidth="1"/>
    <col min="9" max="9" width="3.91" customWidth="1"/>
    <col min="10" max="10" width="4.42" customWidth="1"/>
    <col min="11" max="11" width="5.27" customWidth="1"/>
    <col min="12" max="12" width="4.59" customWidth="1"/>
    <col min="13" max="13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15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</row>
    <row r="7" spans="1:13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10" t="s">
        <v>8</v>
      </c>
      <c r="I7" s="10"/>
      <c r="J7" s="10"/>
      <c r="K7" s="10" t="s">
        <v>9</v>
      </c>
      <c r="L7" s="10"/>
      <c r="M7" s="10" t="s">
        <v>10</v>
      </c>
    </row>
    <row r="8" spans="1:13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2"/>
      <c r="J8" s="12"/>
      <c r="K8" s="11"/>
      <c r="L8" s="11"/>
      <c r="M8" s="11"/>
    </row>
    <row r="9" spans="1:13" ht="24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"/>
      <c r="H9" s="14">
        <v>14.857000</v>
      </c>
      <c r="I9" s="14"/>
      <c r="J9" s="14"/>
      <c r="K9" s="15">
        <v>0.990000</v>
      </c>
      <c r="L9" s="15"/>
      <c r="M9" s="15">
        <f ca="1">ROUND(INDIRECT(ADDRESS(ROW()+(0), COLUMN()+(-5), 1))*INDIRECT(ADDRESS(ROW()+(0), COLUMN()+(-2), 1)), 2)</f>
        <v>14.710000</v>
      </c>
    </row>
    <row r="10" spans="1:13" ht="24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"/>
      <c r="H10" s="14">
        <v>0.520000</v>
      </c>
      <c r="I10" s="14"/>
      <c r="J10" s="14"/>
      <c r="K10" s="15">
        <v>4.800000</v>
      </c>
      <c r="L10" s="15"/>
      <c r="M10" s="15">
        <f ca="1">ROUND(INDIRECT(ADDRESS(ROW()+(0), COLUMN()+(-5), 1))*INDIRECT(ADDRESS(ROW()+(0), COLUMN()+(-2), 1)), 2)</f>
        <v>2.500000</v>
      </c>
    </row>
    <row r="11" spans="1:13" ht="97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"/>
      <c r="H11" s="14">
        <v>1.020000</v>
      </c>
      <c r="I11" s="14"/>
      <c r="J11" s="14"/>
      <c r="K11" s="15">
        <v>30.000000</v>
      </c>
      <c r="L11" s="15"/>
      <c r="M11" s="15">
        <f ca="1">ROUND(INDIRECT(ADDRESS(ROW()+(0), COLUMN()+(-5), 1))*INDIRECT(ADDRESS(ROW()+(0), COLUMN()+(-2), 1)), 2)</f>
        <v>30.600000</v>
      </c>
    </row>
    <row r="12" spans="1:13" ht="13.5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"/>
      <c r="H12" s="14">
        <v>1.000000</v>
      </c>
      <c r="I12" s="14"/>
      <c r="J12" s="14"/>
      <c r="K12" s="15">
        <v>0.830000</v>
      </c>
      <c r="L12" s="15"/>
      <c r="M12" s="15">
        <f ca="1">ROUND(INDIRECT(ADDRESS(ROW()+(0), COLUMN()+(-5), 1))*INDIRECT(ADDRESS(ROW()+(0), COLUMN()+(-2), 1)), 2)</f>
        <v>0.830000</v>
      </c>
    </row>
    <row r="13" spans="1:13" ht="13.50" thickBot="1" customHeight="1">
      <c r="A13" s="1" t="s">
        <v>24</v>
      </c>
      <c r="B13" s="13" t="s">
        <v>25</v>
      </c>
      <c r="C13" s="1" t="s">
        <v>26</v>
      </c>
      <c r="D13" s="1"/>
      <c r="E13" s="1"/>
      <c r="F13" s="1"/>
      <c r="G13" s="1"/>
      <c r="H13" s="14">
        <v>0.700000</v>
      </c>
      <c r="I13" s="14"/>
      <c r="J13" s="14"/>
      <c r="K13" s="15">
        <v>9.170000</v>
      </c>
      <c r="L13" s="15"/>
      <c r="M13" s="15">
        <f ca="1">ROUND(INDIRECT(ADDRESS(ROW()+(0), COLUMN()+(-5), 1))*INDIRECT(ADDRESS(ROW()+(0), COLUMN()+(-2), 1)), 2)</f>
        <v>6.420000</v>
      </c>
    </row>
    <row r="14" spans="1:13" ht="13.50" thickBot="1" customHeight="1">
      <c r="A14" s="1" t="s">
        <v>27</v>
      </c>
      <c r="B14" s="13" t="s">
        <v>28</v>
      </c>
      <c r="C14" s="1" t="s">
        <v>29</v>
      </c>
      <c r="D14" s="1"/>
      <c r="E14" s="1"/>
      <c r="F14" s="1"/>
      <c r="G14" s="1"/>
      <c r="H14" s="14">
        <v>0.350000</v>
      </c>
      <c r="I14" s="14"/>
      <c r="J14" s="14"/>
      <c r="K14" s="15">
        <v>3.000000</v>
      </c>
      <c r="L14" s="15"/>
      <c r="M14" s="15">
        <f ca="1">ROUND(INDIRECT(ADDRESS(ROW()+(0), COLUMN()+(-5), 1))*INDIRECT(ADDRESS(ROW()+(0), COLUMN()+(-2), 1)), 2)</f>
        <v>1.050000</v>
      </c>
    </row>
    <row r="15" spans="1:13" ht="24.00" thickBot="1" customHeight="1">
      <c r="A15" s="1" t="s">
        <v>30</v>
      </c>
      <c r="B15" s="13" t="s">
        <v>31</v>
      </c>
      <c r="C15" s="1" t="s">
        <v>32</v>
      </c>
      <c r="D15" s="1"/>
      <c r="E15" s="1"/>
      <c r="F15" s="1"/>
      <c r="G15" s="1"/>
      <c r="H15" s="16">
        <v>4.000000</v>
      </c>
      <c r="I15" s="16"/>
      <c r="J15" s="16"/>
      <c r="K15" s="17">
        <v>1.250000</v>
      </c>
      <c r="L15" s="17"/>
      <c r="M15" s="17">
        <f ca="1">ROUND(INDIRECT(ADDRESS(ROW()+(0), COLUMN()+(-5), 1))*INDIRECT(ADDRESS(ROW()+(0), COLUMN()+(-2), 1)), 2)</f>
        <v>5.000000</v>
      </c>
    </row>
    <row r="16" spans="1:13" ht="13.50" thickBot="1" customHeight="1">
      <c r="A16" s="18"/>
      <c r="B16" s="18"/>
      <c r="C16" s="18"/>
      <c r="D16" s="18"/>
      <c r="E16" s="18"/>
      <c r="F16" s="18"/>
      <c r="G16" s="18"/>
      <c r="H16" s="12" t="s">
        <v>33</v>
      </c>
      <c r="I16" s="12"/>
      <c r="J16" s="12"/>
      <c r="K16" s="12"/>
      <c r="L16" s="12"/>
      <c r="M16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61.110000</v>
      </c>
    </row>
    <row r="17" spans="1:13" ht="13.50" thickBot="1" customHeight="1">
      <c r="A17" s="18">
        <v>2.000000</v>
      </c>
      <c r="B17" s="18"/>
      <c r="C17" s="21" t="s">
        <v>34</v>
      </c>
      <c r="D17" s="21"/>
      <c r="E17" s="21"/>
      <c r="F17" s="21"/>
      <c r="G17" s="21"/>
      <c r="H17" s="21"/>
      <c r="I17" s="21"/>
      <c r="J17" s="21"/>
      <c r="K17" s="18"/>
      <c r="L17" s="18"/>
      <c r="M17" s="18"/>
    </row>
    <row r="18" spans="1:13" ht="13.50" thickBot="1" customHeight="1">
      <c r="A18" s="1" t="s">
        <v>35</v>
      </c>
      <c r="B18" s="13" t="s">
        <v>36</v>
      </c>
      <c r="C18" s="1" t="s">
        <v>37</v>
      </c>
      <c r="D18" s="1"/>
      <c r="E18" s="1"/>
      <c r="F18" s="1"/>
      <c r="G18" s="1"/>
      <c r="H18" s="14">
        <v>0.301000</v>
      </c>
      <c r="I18" s="14"/>
      <c r="J18" s="14"/>
      <c r="K18" s="15">
        <v>17.970000</v>
      </c>
      <c r="L18" s="15"/>
      <c r="M18" s="15">
        <f ca="1">ROUND(INDIRECT(ADDRESS(ROW()+(0), COLUMN()+(-5), 1))*INDIRECT(ADDRESS(ROW()+(0), COLUMN()+(-2), 1)), 2)</f>
        <v>5.410000</v>
      </c>
    </row>
    <row r="19" spans="1:13" ht="13.50" thickBot="1" customHeight="1">
      <c r="A19" s="1" t="s">
        <v>38</v>
      </c>
      <c r="B19" s="13" t="s">
        <v>39</v>
      </c>
      <c r="C19" s="1" t="s">
        <v>40</v>
      </c>
      <c r="D19" s="1"/>
      <c r="E19" s="1"/>
      <c r="F19" s="1"/>
      <c r="G19" s="1"/>
      <c r="H19" s="14">
        <v>0.301000</v>
      </c>
      <c r="I19" s="14"/>
      <c r="J19" s="14"/>
      <c r="K19" s="15">
        <v>16.690000</v>
      </c>
      <c r="L19" s="15"/>
      <c r="M19" s="15">
        <f ca="1">ROUND(INDIRECT(ADDRESS(ROW()+(0), COLUMN()+(-5), 1))*INDIRECT(ADDRESS(ROW()+(0), COLUMN()+(-2), 1)), 2)</f>
        <v>5.020000</v>
      </c>
    </row>
    <row r="20" spans="1:13" ht="13.50" thickBot="1" customHeight="1">
      <c r="A20" s="1" t="s">
        <v>41</v>
      </c>
      <c r="B20" s="13" t="s">
        <v>42</v>
      </c>
      <c r="C20" s="1" t="s">
        <v>43</v>
      </c>
      <c r="D20" s="1"/>
      <c r="E20" s="1"/>
      <c r="F20" s="1"/>
      <c r="G20" s="1"/>
      <c r="H20" s="14">
        <v>0.723000</v>
      </c>
      <c r="I20" s="14"/>
      <c r="J20" s="14"/>
      <c r="K20" s="15">
        <v>18.260000</v>
      </c>
      <c r="L20" s="15"/>
      <c r="M20" s="15">
        <f ca="1">ROUND(INDIRECT(ADDRESS(ROW()+(0), COLUMN()+(-5), 1))*INDIRECT(ADDRESS(ROW()+(0), COLUMN()+(-2), 1)), 2)</f>
        <v>13.200000</v>
      </c>
    </row>
    <row r="21" spans="1:13" ht="13.50" thickBot="1" customHeight="1">
      <c r="A21" s="1" t="s">
        <v>44</v>
      </c>
      <c r="B21" s="13" t="s">
        <v>45</v>
      </c>
      <c r="C21" s="1" t="s">
        <v>46</v>
      </c>
      <c r="D21" s="1"/>
      <c r="E21" s="1"/>
      <c r="F21" s="1"/>
      <c r="G21" s="1"/>
      <c r="H21" s="16">
        <v>0.723000</v>
      </c>
      <c r="I21" s="16"/>
      <c r="J21" s="16"/>
      <c r="K21" s="17">
        <v>17.520000</v>
      </c>
      <c r="L21" s="17"/>
      <c r="M21" s="17">
        <f ca="1">ROUND(INDIRECT(ADDRESS(ROW()+(0), COLUMN()+(-5), 1))*INDIRECT(ADDRESS(ROW()+(0), COLUMN()+(-2), 1)), 2)</f>
        <v>12.670000</v>
      </c>
    </row>
    <row r="22" spans="1:13" ht="13.50" thickBot="1" customHeight="1">
      <c r="A22" s="18"/>
      <c r="B22" s="18"/>
      <c r="C22" s="18"/>
      <c r="D22" s="18"/>
      <c r="E22" s="18"/>
      <c r="F22" s="18"/>
      <c r="G22" s="18"/>
      <c r="H22" s="12" t="s">
        <v>47</v>
      </c>
      <c r="I22" s="12"/>
      <c r="J22" s="12"/>
      <c r="K22" s="12"/>
      <c r="L22" s="12"/>
      <c r="M22" s="20">
        <f ca="1">ROUND(SUM(INDIRECT(ADDRESS(ROW()+(-1), COLUMN()+(0), 1)),INDIRECT(ADDRESS(ROW()+(-2), COLUMN()+(0), 1)),INDIRECT(ADDRESS(ROW()+(-3), COLUMN()+(0), 1)),INDIRECT(ADDRESS(ROW()+(-4), COLUMN()+(0), 1))), 2)</f>
        <v>36.300000</v>
      </c>
    </row>
    <row r="23" spans="1:13" ht="13.50" thickBot="1" customHeight="1">
      <c r="A23" s="18">
        <v>3.000000</v>
      </c>
      <c r="B23" s="18"/>
      <c r="C23" s="21" t="s">
        <v>48</v>
      </c>
      <c r="D23" s="21"/>
      <c r="E23" s="21"/>
      <c r="F23" s="21"/>
      <c r="G23" s="21"/>
      <c r="H23" s="21"/>
      <c r="I23" s="21"/>
      <c r="J23" s="21"/>
      <c r="K23" s="18"/>
      <c r="L23" s="18"/>
      <c r="M23" s="18"/>
    </row>
    <row r="24" spans="1:13" ht="13.50" thickBot="1" customHeight="1">
      <c r="A24" s="22"/>
      <c r="B24" s="23" t="s">
        <v>49</v>
      </c>
      <c r="C24" s="22" t="s">
        <v>50</v>
      </c>
      <c r="D24" s="22"/>
      <c r="E24" s="22"/>
      <c r="F24" s="22"/>
      <c r="G24" s="22"/>
      <c r="H24" s="16">
        <v>2.000000</v>
      </c>
      <c r="I24" s="16"/>
      <c r="J24" s="16"/>
      <c r="K24" s="17">
        <f ca="1">ROUND(SUM(INDIRECT(ADDRESS(ROW()+(-2), COLUMN()+(2), 1)),INDIRECT(ADDRESS(ROW()+(-8), COLUMN()+(2), 1))), 2)</f>
        <v>97.410000</v>
      </c>
      <c r="L24" s="17"/>
      <c r="M24" s="17">
        <f ca="1">ROUND(INDIRECT(ADDRESS(ROW()+(0), COLUMN()+(-5), 1))*INDIRECT(ADDRESS(ROW()+(0), COLUMN()+(-2), 1))/100, 2)</f>
        <v>1.950000</v>
      </c>
    </row>
    <row r="25" spans="1:13" ht="13.50" thickBot="1" customHeight="1">
      <c r="A25" s="11"/>
      <c r="B25" s="11"/>
      <c r="C25" s="11"/>
      <c r="D25" s="11"/>
      <c r="E25" s="11"/>
      <c r="F25" s="11"/>
      <c r="G25" s="11"/>
      <c r="H25" s="24" t="s">
        <v>51</v>
      </c>
      <c r="I25" s="24"/>
      <c r="J25" s="24"/>
      <c r="K25" s="24"/>
      <c r="L25" s="24"/>
      <c r="M25" s="25">
        <f ca="1">ROUND(SUM(INDIRECT(ADDRESS(ROW()+(-1), COLUMN()+(0), 1)),INDIRECT(ADDRESS(ROW()+(-3), COLUMN()+(0), 1)),INDIRECT(ADDRESS(ROW()+(-9), COLUMN()+(0), 1))), 2)</f>
        <v>99.360000</v>
      </c>
    </row>
    <row r="28" spans="1:13" ht="13.50" thickBot="1" customHeight="1">
      <c r="A28" s="26" t="s">
        <v>52</v>
      </c>
      <c r="B28" s="26"/>
      <c r="C28" s="26"/>
      <c r="D28" s="26"/>
      <c r="E28" s="26"/>
      <c r="F28" s="26"/>
      <c r="G28" s="26" t="s">
        <v>53</v>
      </c>
      <c r="H28" s="26"/>
      <c r="I28" s="26"/>
      <c r="J28" s="26" t="s">
        <v>54</v>
      </c>
      <c r="K28" s="26"/>
      <c r="L28" s="26"/>
      <c r="M28" s="26" t="s">
        <v>55</v>
      </c>
    </row>
    <row r="29" spans="1:13" ht="13.50" thickBot="1" customHeight="1">
      <c r="A29" s="27" t="s">
        <v>56</v>
      </c>
      <c r="B29" s="27"/>
      <c r="C29" s="27"/>
      <c r="D29" s="27"/>
      <c r="E29" s="27"/>
      <c r="F29" s="27"/>
      <c r="G29" s="28">
        <v>192005.000000</v>
      </c>
      <c r="H29" s="28"/>
      <c r="I29" s="28"/>
      <c r="J29" s="28">
        <v>192006.000000</v>
      </c>
      <c r="K29" s="28"/>
      <c r="L29" s="28"/>
      <c r="M29" s="28" t="s">
        <v>57</v>
      </c>
    </row>
    <row r="30" spans="1:13" ht="24.00" thickBot="1" customHeight="1">
      <c r="A30" s="29" t="s">
        <v>58</v>
      </c>
      <c r="B30" s="29"/>
      <c r="C30" s="29"/>
      <c r="D30" s="29"/>
      <c r="E30" s="29"/>
      <c r="F30" s="29"/>
      <c r="G30" s="30"/>
      <c r="H30" s="30"/>
      <c r="I30" s="30"/>
      <c r="J30" s="30"/>
      <c r="K30" s="30"/>
      <c r="L30" s="30"/>
      <c r="M30" s="30"/>
    </row>
    <row r="33" spans="1:1" ht="33.75" thickBot="1" customHeight="1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" ht="33.75" thickBot="1" customHeight="1">
      <c r="A34" s="1" t="s">
        <v>60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" ht="33.75" thickBot="1" customHeight="1">
      <c r="A35" s="1" t="s">
        <v>61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</sheetData>
  <mergeCells count="68">
    <mergeCell ref="A1:M1"/>
    <mergeCell ref="A3:C3"/>
    <mergeCell ref="F3:H3"/>
    <mergeCell ref="I3:K3"/>
    <mergeCell ref="L3:M3"/>
    <mergeCell ref="A4:M4"/>
    <mergeCell ref="C7:G7"/>
    <mergeCell ref="H7:J7"/>
    <mergeCell ref="K7:L7"/>
    <mergeCell ref="C8:J8"/>
    <mergeCell ref="K8:L8"/>
    <mergeCell ref="C9:G9"/>
    <mergeCell ref="H9:J9"/>
    <mergeCell ref="K9:L9"/>
    <mergeCell ref="C10:G10"/>
    <mergeCell ref="H10:J10"/>
    <mergeCell ref="K10:L10"/>
    <mergeCell ref="C11:G11"/>
    <mergeCell ref="H11:J11"/>
    <mergeCell ref="K11:L11"/>
    <mergeCell ref="C12:G12"/>
    <mergeCell ref="H12:J12"/>
    <mergeCell ref="K12:L12"/>
    <mergeCell ref="C13:G13"/>
    <mergeCell ref="H13:J13"/>
    <mergeCell ref="K13:L13"/>
    <mergeCell ref="C14:G14"/>
    <mergeCell ref="H14:J14"/>
    <mergeCell ref="K14:L14"/>
    <mergeCell ref="C15:G15"/>
    <mergeCell ref="H15:J15"/>
    <mergeCell ref="K15:L15"/>
    <mergeCell ref="C16:G16"/>
    <mergeCell ref="H16:L16"/>
    <mergeCell ref="C17:J17"/>
    <mergeCell ref="K17:L17"/>
    <mergeCell ref="C18:G18"/>
    <mergeCell ref="H18:J18"/>
    <mergeCell ref="K18:L18"/>
    <mergeCell ref="C19:G19"/>
    <mergeCell ref="H19:J19"/>
    <mergeCell ref="K19:L19"/>
    <mergeCell ref="C20:G20"/>
    <mergeCell ref="H20:J20"/>
    <mergeCell ref="K20:L20"/>
    <mergeCell ref="C21:G21"/>
    <mergeCell ref="H21:J21"/>
    <mergeCell ref="K21:L21"/>
    <mergeCell ref="C22:G22"/>
    <mergeCell ref="H22:L22"/>
    <mergeCell ref="C23:J23"/>
    <mergeCell ref="K23:L23"/>
    <mergeCell ref="C24:G24"/>
    <mergeCell ref="H24:J24"/>
    <mergeCell ref="K24:L24"/>
    <mergeCell ref="C25:G25"/>
    <mergeCell ref="H25:L25"/>
    <mergeCell ref="A28:F28"/>
    <mergeCell ref="G28:I28"/>
    <mergeCell ref="J28:L28"/>
    <mergeCell ref="A29:F29"/>
    <mergeCell ref="G29:I30"/>
    <mergeCell ref="J29:L30"/>
    <mergeCell ref="M29:M30"/>
    <mergeCell ref="A30:F30"/>
    <mergeCell ref="A33:M33"/>
    <mergeCell ref="A34:M34"/>
    <mergeCell ref="A35:M35"/>
  </mergeCells>
  <pageMargins left="0.620079" right="0.472441" top="0.472441" bottom="0.472441" header="0.0" footer="0.0"/>
  <pageSetup paperSize="9" orientation="portrait"/>
  <rowBreaks count="0" manualBreakCount="0">
    </rowBreaks>
</worksheet>
</file>