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<sst xmlns="http://schemas.openxmlformats.org/spreadsheetml/2006/main" count="68" uniqueCount="68">
  <si>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</si>
  <si>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EHI020</t>
  </si>
  <si>
    <t xml:space="preserve">m²</t>
  </si>
  <si>
    <t xml:space="preserve">Forjado sanitario ventilado, sistema "CÁVITI".</t>
  </si>
  <si>
    <r>
      <rPr>
        <sz val="8.25"/>
        <color rgb="FF000000"/>
        <rFont val="Arial"/>
        <family val="2"/>
      </rPr>
      <t xml:space="preserve">Forjado sanitario de hormigón armado de 20+5 cm de canto total, sobre encofrado perdido de piezas de polipropileno reciclado, C-20 "CÁVITI", realizado con hormigón HA-25/B/12/IIa fabricado en central, y vertido con cubilote, acero UNE-EN 10080 B 500 S en zona de zunchos y vigas de cimentación, cuantía 3 kg/m², y malla electrosoldada ME 10x10 Ø 5-5 B 500 T 6x2,20 UNE-EN 10080 como armadura de reparto, colocada sobre separadores homologados, en capa de compresión de 5 cm de espesor; con juntas de retracción de 5 mm de espesor, mediante corte con disco de diamante; apoyado todo ello sobre base de hormigón de limpieza. Incluso zunchos perimetrales de planta conformados con sistema de encofrado recuperable de tableros de madera.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</si>
  <si>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</si>
  <si>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</si>
  <si>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</si>
  <si>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</si>
  <si>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</si>
  <si>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</si>
  <si>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</si>
  <si>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mt07cav010dd</t>
  </si>
  <si>
    <t xml:space="preserve">m²</t>
  </si>
  <si>
    <t xml:space="preserve">Encofrado perdido de piezas de polipropileno reciclado, C-20 "CÁVITI", de 750x500x200 mm, color negro, para soleras y forjados sanitarios ventilados.</t>
  </si>
  <si>
    <t xml:space="preserve">mt08efa010</t>
  </si>
  <si>
    <t xml:space="preserve">m²</t>
  </si>
  <si>
    <t xml:space="preserve">Sistema de encofrado recuperable de tableros de madera para zunchos perimetrales.</t>
  </si>
  <si>
    <t xml:space="preserve">mt07aco010c</t>
  </si>
  <si>
    <t xml:space="preserve">kg</t>
  </si>
  <si>
    <t xml:space="preserve">Ferralla elaborada en taller industrial con acero en barras corrugadas, UNE-EN 10080 B 500 S, de varios diámetros.</t>
  </si>
  <si>
    <t xml:space="preserve">mt07ame010a</t>
  </si>
  <si>
    <t xml:space="preserve">m²</t>
  </si>
  <si>
    <t xml:space="preserve">Malla electrosoldada ME 10x10 Ø 5-5 B 500 T 6x2,20 UNE-EN 10080.</t>
  </si>
  <si>
    <t xml:space="preserve">mt10haf010nca</t>
  </si>
  <si>
    <t xml:space="preserve">m³</t>
  </si>
  <si>
    <t xml:space="preserve">Hormigón HA-25/B/12/IIa, fabricado en central.</t>
  </si>
  <si>
    <t xml:space="preserve">mt07aco020o</t>
  </si>
  <si>
    <t xml:space="preserve">Ud</t>
  </si>
  <si>
    <t xml:space="preserve">Separador homologado para malla electrosoldada.</t>
  </si>
  <si>
    <t xml:space="preserve">mt16pea020c</t>
  </si>
  <si>
    <t xml:space="preserve">m²</t>
  </si>
  <si>
    <t xml:space="preserve">Panel rígido de poliestireno expandido, según UNE-EN 13163, mecanizado lateral recto, de 30 mm de espesor, resistencia térmica 0,8 m²K/W, conductividad térmica 0,036 W/(mK), para junta de dilatación.</t>
  </si>
  <si>
    <t xml:space="preserve">Subtotal materiales:</t>
  </si>
  <si>
    <t xml:space="preserve">Equipo y maquinaria</t>
  </si>
  <si>
    <t xml:space="preserve">mq06vib020</t>
  </si>
  <si>
    <t xml:space="preserve">h</t>
  </si>
  <si>
    <t xml:space="preserve">Regla vibrante de 3 m.</t>
  </si>
  <si>
    <t xml:space="preserve">mq06cor020</t>
  </si>
  <si>
    <t xml:space="preserve">h</t>
  </si>
  <si>
    <t xml:space="preserve">Equipo para corte de juntas en soleras de hormigón.</t>
  </si>
  <si>
    <t xml:space="preserve">Subtotal equipo y maquinaria:</t>
  </si>
  <si>
    <t xml:space="preserve">Mano de obra</t>
  </si>
  <si>
    <t xml:space="preserve">mo042</t>
  </si>
  <si>
    <t xml:space="preserve">h</t>
  </si>
  <si>
    <t xml:space="preserve">Oficial 1ª estructurista.</t>
  </si>
  <si>
    <t xml:space="preserve">mo089</t>
  </si>
  <si>
    <t xml:space="preserve">h</t>
  </si>
  <si>
    <t xml:space="preserve">Ayudante estructurista.</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</si>
  <si>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</si>
  <si>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</si>
  <si>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</si>
  <si>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</si>
  <si>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</si>
  <si>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</si>
  <si>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</si>
  <si>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</si>
  <si>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</si>
  <si>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</si>
  <si>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</si>
  <si>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</si>
  <si>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</si>
  <si>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13163:2013/A1:2015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</si>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</sst>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65" customWidth="1"/>
    <col min="5" max="5" width="69.02" customWidth="1"/>
    <col min="6" max="6" width="1.70" customWidth="1"/>
    <col min="7" max="7" width="12.75" customWidth="1"/>
    <col min="8" max="8" width="2.21" customWidth="1"/>
    <col min="9" max="9" width="12.24"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1">
        <v>1.05</v>
      </c>
      <c r="G10" s="11"/>
      <c r="H10" s="11"/>
      <c r="I10" s="12">
        <v>8.57</v>
      </c>
      <c r="J10" s="12">
        <f ca="1">ROUND(INDIRECT(ADDRESS(ROW()+(0), COLUMN()+(-4), 1))*INDIRECT(ADDRESS(ROW()+(0), COLUMN()+(-1), 1)), 2)</f>
        <v>9</v>
      </c>
    </row>
    <row r="11" spans="1:10" ht="24.00" thickBot="1" customHeight="1">
      <c r="A11" s="1" t="s">
        <v>15</v>
      </c>
      <c r="B11" s="1"/>
      <c r="C11" s="1"/>
      <c r="D11" s="10" t="s">
        <v>16</v>
      </c>
      <c r="E11" s="1" t="s">
        <v>17</v>
      </c>
      <c r="F11" s="11">
        <v>0.1</v>
      </c>
      <c r="G11" s="11"/>
      <c r="H11" s="11"/>
      <c r="I11" s="12">
        <v>1.24</v>
      </c>
      <c r="J11" s="12">
        <f ca="1">ROUND(INDIRECT(ADDRESS(ROW()+(0), COLUMN()+(-4), 1))*INDIRECT(ADDRESS(ROW()+(0), COLUMN()+(-1), 1)), 2)</f>
        <v>0.12</v>
      </c>
    </row>
    <row r="12" spans="1:10" ht="24.00" thickBot="1" customHeight="1">
      <c r="A12" s="1" t="s">
        <v>18</v>
      </c>
      <c r="B12" s="1"/>
      <c r="C12" s="1"/>
      <c r="D12" s="10" t="s">
        <v>19</v>
      </c>
      <c r="E12" s="1" t="s">
        <v>20</v>
      </c>
      <c r="F12" s="11">
        <v>5</v>
      </c>
      <c r="G12" s="11"/>
      <c r="H12" s="11"/>
      <c r="I12" s="12">
        <v>0.81</v>
      </c>
      <c r="J12" s="12">
        <f ca="1">ROUND(INDIRECT(ADDRESS(ROW()+(0), COLUMN()+(-4), 1))*INDIRECT(ADDRESS(ROW()+(0), COLUMN()+(-1), 1)), 2)</f>
        <v>4.05</v>
      </c>
    </row>
    <row r="13" spans="1:10" ht="13.50" thickBot="1" customHeight="1">
      <c r="A13" s="1" t="s">
        <v>21</v>
      </c>
      <c r="B13" s="1"/>
      <c r="C13" s="1"/>
      <c r="D13" s="10" t="s">
        <v>22</v>
      </c>
      <c r="E13" s="1" t="s">
        <v>23</v>
      </c>
      <c r="F13" s="11">
        <v>1.1</v>
      </c>
      <c r="G13" s="11"/>
      <c r="H13" s="11"/>
      <c r="I13" s="12">
        <v>2.65</v>
      </c>
      <c r="J13" s="12">
        <f ca="1">ROUND(INDIRECT(ADDRESS(ROW()+(0), COLUMN()+(-4), 1))*INDIRECT(ADDRESS(ROW()+(0), COLUMN()+(-1), 1)), 2)</f>
        <v>2.92</v>
      </c>
    </row>
    <row r="14" spans="1:10" ht="13.50" thickBot="1" customHeight="1">
      <c r="A14" s="1" t="s">
        <v>24</v>
      </c>
      <c r="B14" s="1"/>
      <c r="C14" s="1"/>
      <c r="D14" s="10" t="s">
        <v>25</v>
      </c>
      <c r="E14" s="1" t="s">
        <v>26</v>
      </c>
      <c r="F14" s="11">
        <v>0.143</v>
      </c>
      <c r="G14" s="11"/>
      <c r="H14" s="11"/>
      <c r="I14" s="12">
        <v>67.05</v>
      </c>
      <c r="J14" s="12">
        <f ca="1">ROUND(INDIRECT(ADDRESS(ROW()+(0), COLUMN()+(-4), 1))*INDIRECT(ADDRESS(ROW()+(0), COLUMN()+(-1), 1)), 2)</f>
        <v>9.59</v>
      </c>
    </row>
    <row r="15" spans="1:10" ht="13.50" thickBot="1" customHeight="1">
      <c r="A15" s="1" t="s">
        <v>27</v>
      </c>
      <c r="B15" s="1"/>
      <c r="C15" s="1"/>
      <c r="D15" s="10" t="s">
        <v>28</v>
      </c>
      <c r="E15" s="1" t="s">
        <v>29</v>
      </c>
      <c r="F15" s="11">
        <v>1</v>
      </c>
      <c r="G15" s="11"/>
      <c r="H15" s="11"/>
      <c r="I15" s="12">
        <v>0.08</v>
      </c>
      <c r="J15" s="12">
        <f ca="1">ROUND(INDIRECT(ADDRESS(ROW()+(0), COLUMN()+(-4), 1))*INDIRECT(ADDRESS(ROW()+(0), COLUMN()+(-1), 1)), 2)</f>
        <v>0.08</v>
      </c>
    </row>
    <row r="16" spans="1:10" ht="34.50" thickBot="1" customHeight="1">
      <c r="A16" s="1" t="s">
        <v>30</v>
      </c>
      <c r="B16" s="1"/>
      <c r="C16" s="1"/>
      <c r="D16" s="10" t="s">
        <v>31</v>
      </c>
      <c r="E16" s="1" t="s">
        <v>32</v>
      </c>
      <c r="F16" s="13">
        <v>0.042</v>
      </c>
      <c r="G16" s="13"/>
      <c r="H16" s="13"/>
      <c r="I16" s="14">
        <v>2.01</v>
      </c>
      <c r="J16" s="14">
        <f ca="1">ROUND(INDIRECT(ADDRESS(ROW()+(0), COLUMN()+(-4), 1))*INDIRECT(ADDRESS(ROW()+(0), COLUMN()+(-1), 1)), 2)</f>
        <v>0.08</v>
      </c>
    </row>
    <row r="17" spans="1:10" ht="13.50" thickBot="1" customHeight="1">
      <c r="A17" s="15"/>
      <c r="B17" s="15"/>
      <c r="C17" s="15"/>
      <c r="D17" s="15"/>
      <c r="E17" s="15"/>
      <c r="F17" s="9" t="s">
        <v>33</v>
      </c>
      <c r="G17" s="9"/>
      <c r="H17" s="9"/>
      <c r="I17" s="9"/>
      <c r="J17" s="17">
        <f ca="1">ROUND(SUM(INDIRECT(ADDRESS(ROW()+(-1), COLUMN()+(0), 1)),INDIRECT(ADDRESS(ROW()+(-2), COLUMN()+(0), 1)),INDIRECT(ADDRESS(ROW()+(-3), COLUMN()+(0), 1)),INDIRECT(ADDRESS(ROW()+(-4), COLUMN()+(0), 1)),INDIRECT(ADDRESS(ROW()+(-5), COLUMN()+(0), 1)),INDIRECT(ADDRESS(ROW()+(-6), COLUMN()+(0), 1)),INDIRECT(ADDRESS(ROW()+(-7), COLUMN()+(0), 1))), 2)</f>
        <v>25.84</v>
      </c>
    </row>
    <row r="18" spans="1:10" ht="13.50" thickBot="1" customHeight="1">
      <c r="A18" s="15">
        <v>2</v>
      </c>
      <c r="B18" s="15"/>
      <c r="C18" s="15"/>
      <c r="D18" s="15"/>
      <c r="E18" s="18" t="s">
        <v>34</v>
      </c>
      <c r="F18" s="18"/>
      <c r="G18" s="18"/>
      <c r="H18" s="18"/>
      <c r="I18" s="15"/>
      <c r="J18" s="15"/>
    </row>
    <row r="19" spans="1:10" ht="13.50" thickBot="1" customHeight="1">
      <c r="A19" s="1" t="s">
        <v>35</v>
      </c>
      <c r="B19" s="1"/>
      <c r="C19" s="1"/>
      <c r="D19" s="10" t="s">
        <v>36</v>
      </c>
      <c r="E19" s="1" t="s">
        <v>37</v>
      </c>
      <c r="F19" s="11">
        <v>0.095</v>
      </c>
      <c r="G19" s="11"/>
      <c r="H19" s="11"/>
      <c r="I19" s="12">
        <v>4.67</v>
      </c>
      <c r="J19" s="12">
        <f ca="1">ROUND(INDIRECT(ADDRESS(ROW()+(0), COLUMN()+(-4), 1))*INDIRECT(ADDRESS(ROW()+(0), COLUMN()+(-1), 1)), 2)</f>
        <v>0.44</v>
      </c>
    </row>
    <row r="20" spans="1:10" ht="13.50" thickBot="1" customHeight="1">
      <c r="A20" s="1" t="s">
        <v>38</v>
      </c>
      <c r="B20" s="1"/>
      <c r="C20" s="1"/>
      <c r="D20" s="10" t="s">
        <v>39</v>
      </c>
      <c r="E20" s="1" t="s">
        <v>40</v>
      </c>
      <c r="F20" s="13">
        <v>0.087</v>
      </c>
      <c r="G20" s="13"/>
      <c r="H20" s="13"/>
      <c r="I20" s="14">
        <v>9.5</v>
      </c>
      <c r="J20" s="14">
        <f ca="1">ROUND(INDIRECT(ADDRESS(ROW()+(0), COLUMN()+(-4), 1))*INDIRECT(ADDRESS(ROW()+(0), COLUMN()+(-1), 1)), 2)</f>
        <v>0.83</v>
      </c>
    </row>
    <row r="21" spans="1:10" ht="13.50" thickBot="1" customHeight="1">
      <c r="A21" s="15"/>
      <c r="B21" s="15"/>
      <c r="C21" s="15"/>
      <c r="D21" s="15"/>
      <c r="E21" s="15"/>
      <c r="F21" s="9" t="s">
        <v>41</v>
      </c>
      <c r="G21" s="9"/>
      <c r="H21" s="9"/>
      <c r="I21" s="9"/>
      <c r="J21" s="17">
        <f ca="1">ROUND(SUM(INDIRECT(ADDRESS(ROW()+(-1), COLUMN()+(0), 1)),INDIRECT(ADDRESS(ROW()+(-2), COLUMN()+(0), 1))), 2)</f>
        <v>1.27</v>
      </c>
    </row>
    <row r="22" spans="1:10" ht="13.50" thickBot="1" customHeight="1">
      <c r="A22" s="15">
        <v>3</v>
      </c>
      <c r="B22" s="15"/>
      <c r="C22" s="15"/>
      <c r="D22" s="15"/>
      <c r="E22" s="18" t="s">
        <v>42</v>
      </c>
      <c r="F22" s="18"/>
      <c r="G22" s="18"/>
      <c r="H22" s="18"/>
      <c r="I22" s="15"/>
      <c r="J22" s="15"/>
    </row>
    <row r="23" spans="1:10" ht="13.50" thickBot="1" customHeight="1">
      <c r="A23" s="1" t="s">
        <v>43</v>
      </c>
      <c r="B23" s="1"/>
      <c r="C23" s="1"/>
      <c r="D23" s="10" t="s">
        <v>44</v>
      </c>
      <c r="E23" s="1" t="s">
        <v>45</v>
      </c>
      <c r="F23" s="11">
        <v>0.139</v>
      </c>
      <c r="G23" s="11"/>
      <c r="H23" s="11"/>
      <c r="I23" s="12">
        <v>19.75</v>
      </c>
      <c r="J23" s="12">
        <f ca="1">ROUND(INDIRECT(ADDRESS(ROW()+(0), COLUMN()+(-4), 1))*INDIRECT(ADDRESS(ROW()+(0), COLUMN()+(-1), 1)), 2)</f>
        <v>2.75</v>
      </c>
    </row>
    <row r="24" spans="1:10" ht="13.50" thickBot="1" customHeight="1">
      <c r="A24" s="1" t="s">
        <v>46</v>
      </c>
      <c r="B24" s="1"/>
      <c r="C24" s="1"/>
      <c r="D24" s="10" t="s">
        <v>47</v>
      </c>
      <c r="E24" s="1" t="s">
        <v>48</v>
      </c>
      <c r="F24" s="11">
        <v>0.139</v>
      </c>
      <c r="G24" s="11"/>
      <c r="H24" s="11"/>
      <c r="I24" s="12">
        <v>18.98</v>
      </c>
      <c r="J24" s="12">
        <f ca="1">ROUND(INDIRECT(ADDRESS(ROW()+(0), COLUMN()+(-4), 1))*INDIRECT(ADDRESS(ROW()+(0), COLUMN()+(-1), 1)), 2)</f>
        <v>2.64</v>
      </c>
    </row>
    <row r="25" spans="1:10" ht="13.50" thickBot="1" customHeight="1">
      <c r="A25" s="1" t="s">
        <v>49</v>
      </c>
      <c r="B25" s="1"/>
      <c r="C25" s="1"/>
      <c r="D25" s="10" t="s">
        <v>50</v>
      </c>
      <c r="E25" s="1" t="s">
        <v>51</v>
      </c>
      <c r="F25" s="13">
        <v>0.093</v>
      </c>
      <c r="G25" s="13"/>
      <c r="H25" s="13"/>
      <c r="I25" s="14">
        <v>18.11</v>
      </c>
      <c r="J25" s="14">
        <f ca="1">ROUND(INDIRECT(ADDRESS(ROW()+(0), COLUMN()+(-4), 1))*INDIRECT(ADDRESS(ROW()+(0), COLUMN()+(-1), 1)), 2)</f>
        <v>1.68</v>
      </c>
    </row>
    <row r="26" spans="1:10" ht="13.50" thickBot="1" customHeight="1">
      <c r="A26" s="15"/>
      <c r="B26" s="15"/>
      <c r="C26" s="15"/>
      <c r="D26" s="15"/>
      <c r="E26" s="15"/>
      <c r="F26" s="9" t="s">
        <v>52</v>
      </c>
      <c r="G26" s="9"/>
      <c r="H26" s="9"/>
      <c r="I26" s="9"/>
      <c r="J26" s="17">
        <f ca="1">ROUND(SUM(INDIRECT(ADDRESS(ROW()+(-1), COLUMN()+(0), 1)),INDIRECT(ADDRESS(ROW()+(-2), COLUMN()+(0), 1)),INDIRECT(ADDRESS(ROW()+(-3), COLUMN()+(0), 1))), 2)</f>
        <v>7.07</v>
      </c>
    </row>
    <row r="27" spans="1:10" ht="13.50" thickBot="1" customHeight="1">
      <c r="A27" s="15">
        <v>4</v>
      </c>
      <c r="B27" s="15"/>
      <c r="C27" s="15"/>
      <c r="D27" s="15"/>
      <c r="E27" s="18" t="s">
        <v>53</v>
      </c>
      <c r="F27" s="18"/>
      <c r="G27" s="18"/>
      <c r="H27" s="18"/>
      <c r="I27" s="15"/>
      <c r="J27" s="15"/>
    </row>
    <row r="28" spans="1:10" ht="13.50" thickBot="1" customHeight="1">
      <c r="A28" s="19"/>
      <c r="B28" s="19"/>
      <c r="C28" s="19"/>
      <c r="D28" s="20" t="s">
        <v>54</v>
      </c>
      <c r="E28" s="19" t="s">
        <v>55</v>
      </c>
      <c r="F28" s="13">
        <v>2</v>
      </c>
      <c r="G28" s="13"/>
      <c r="H28" s="13"/>
      <c r="I28" s="14">
        <f ca="1">ROUND(SUM(INDIRECT(ADDRESS(ROW()+(-2), COLUMN()+(1), 1)),INDIRECT(ADDRESS(ROW()+(-7), COLUMN()+(1), 1)),INDIRECT(ADDRESS(ROW()+(-11), COLUMN()+(1), 1))), 2)</f>
        <v>34.18</v>
      </c>
      <c r="J28" s="14">
        <f ca="1">ROUND(INDIRECT(ADDRESS(ROW()+(0), COLUMN()+(-4), 1))*INDIRECT(ADDRESS(ROW()+(0), COLUMN()+(-1), 1))/100, 2)</f>
        <v>0.68</v>
      </c>
    </row>
    <row r="29" spans="1:10" ht="13.50" thickBot="1" customHeight="1">
      <c r="A29" s="21" t="s">
        <v>56</v>
      </c>
      <c r="B29" s="21"/>
      <c r="C29" s="21"/>
      <c r="D29" s="22"/>
      <c r="E29" s="23"/>
      <c r="F29" s="24" t="s">
        <v>57</v>
      </c>
      <c r="G29" s="24"/>
      <c r="H29" s="24"/>
      <c r="I29" s="25"/>
      <c r="J29" s="26">
        <f ca="1">ROUND(SUM(INDIRECT(ADDRESS(ROW()+(-1), COLUMN()+(0), 1)),INDIRECT(ADDRESS(ROW()+(-3), COLUMN()+(0), 1)),INDIRECT(ADDRESS(ROW()+(-8), COLUMN()+(0), 1)),INDIRECT(ADDRESS(ROW()+(-12), COLUMN()+(0), 1))), 2)</f>
        <v>34.86</v>
      </c>
    </row>
    <row r="32" spans="1:10" ht="13.50" thickBot="1" customHeight="1">
      <c r="A32" s="27" t="s">
        <v>58</v>
      </c>
      <c r="B32" s="27"/>
      <c r="C32" s="27"/>
      <c r="D32" s="27"/>
      <c r="E32" s="27"/>
      <c r="F32" s="27"/>
      <c r="G32" s="27" t="s">
        <v>59</v>
      </c>
      <c r="H32" s="27" t="s">
        <v>60</v>
      </c>
      <c r="I32" s="27"/>
      <c r="J32" s="27" t="s">
        <v>61</v>
      </c>
    </row>
    <row r="33" spans="1:10" ht="13.50" thickBot="1" customHeight="1">
      <c r="A33" s="28" t="s">
        <v>62</v>
      </c>
      <c r="B33" s="28"/>
      <c r="C33" s="28"/>
      <c r="D33" s="28"/>
      <c r="E33" s="28"/>
      <c r="F33" s="28"/>
      <c r="G33" s="29">
        <v>1.07202e+006</v>
      </c>
      <c r="H33" s="29">
        <v>1.07202e+006</v>
      </c>
      <c r="I33" s="29"/>
      <c r="J33" s="29" t="s">
        <v>63</v>
      </c>
    </row>
    <row r="34" spans="1:10" ht="24.00" thickBot="1" customHeight="1">
      <c r="A34" s="30" t="s">
        <v>64</v>
      </c>
      <c r="B34" s="30"/>
      <c r="C34" s="30"/>
      <c r="D34" s="30"/>
      <c r="E34" s="30"/>
      <c r="F34" s="30"/>
      <c r="G34" s="31"/>
      <c r="H34" s="31"/>
      <c r="I34" s="31"/>
      <c r="J34" s="31"/>
    </row>
    <row r="37" spans="1:1" ht="33.75" thickBot="1" customHeight="1">
      <c r="A37" s="1" t="s">
        <v>65</v>
      </c>
      <c r="B37" s="1"/>
      <c r="C37" s="1"/>
      <c r="D37" s="1"/>
      <c r="E37" s="1"/>
      <c r="F37" s="1"/>
      <c r="G37" s="1"/>
      <c r="H37" s="1"/>
      <c r="I37" s="1"/>
      <c r="J37" s="1"/>
    </row>
    <row r="38" spans="1:1" ht="33.75" thickBot="1" customHeight="1">
      <c r="A38" s="1" t="s">
        <v>66</v>
      </c>
      <c r="B38" s="1"/>
      <c r="C38" s="1"/>
      <c r="D38" s="1"/>
      <c r="E38" s="1"/>
      <c r="F38" s="1"/>
      <c r="G38" s="1"/>
      <c r="H38" s="1"/>
      <c r="I38" s="1"/>
      <c r="J38" s="1"/>
    </row>
    <row r="39" spans="1:1" ht="33.75" thickBot="1" customHeight="1">
      <c r="A39" s="1" t="s">
        <v>67</v>
      </c>
      <c r="B39" s="1"/>
      <c r="C39" s="1"/>
      <c r="D39" s="1"/>
      <c r="E39" s="1"/>
      <c r="F39" s="1"/>
      <c r="G39" s="1"/>
      <c r="H39" s="1"/>
      <c r="I39" s="1"/>
      <c r="J39" s="1"/>
    </row>
  </sheetData>
  <mergeCells count="57">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H16"/>
    <mergeCell ref="A17:C17"/>
    <mergeCell ref="F17:I17"/>
    <mergeCell ref="A18:C18"/>
    <mergeCell ref="E18:H18"/>
    <mergeCell ref="A19:C19"/>
    <mergeCell ref="F19:H19"/>
    <mergeCell ref="A20:C20"/>
    <mergeCell ref="F20:H20"/>
    <mergeCell ref="A21:C21"/>
    <mergeCell ref="F21:I21"/>
    <mergeCell ref="A22:C22"/>
    <mergeCell ref="E22:H22"/>
    <mergeCell ref="A23:C23"/>
    <mergeCell ref="F23:H23"/>
    <mergeCell ref="A24:C24"/>
    <mergeCell ref="F24:H24"/>
    <mergeCell ref="A25:C25"/>
    <mergeCell ref="F25:H25"/>
    <mergeCell ref="A26:C26"/>
    <mergeCell ref="F26:I26"/>
    <mergeCell ref="A27:C27"/>
    <mergeCell ref="E27:H27"/>
    <mergeCell ref="A28:C28"/>
    <mergeCell ref="F28:H28"/>
    <mergeCell ref="A29:E29"/>
    <mergeCell ref="F29:I29"/>
    <mergeCell ref="A32:F32"/>
    <mergeCell ref="H32:I32"/>
    <mergeCell ref="A33:F33"/>
    <mergeCell ref="G33:G34"/>
    <mergeCell ref="H33:I34"/>
    <mergeCell ref="J33:J34"/>
    <mergeCell ref="A34:F34"/>
    <mergeCell ref="A37:J37"/>
    <mergeCell ref="A38:J38"/>
    <mergeCell ref="A39:J39"/>
  </mergeCells>
  <pageMargins left="0.147638" right="0.147638" top="0.206693" bottom="0.206693" header="0.0" footer="0.0"/>
  <pageSetup paperSize="9" orientation="portrait"/>
  <rowBreaks count="0" manualBreakCount="0">
    </rowBreaks>
</worksheet>
</file>