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<sst xmlns="http://schemas.openxmlformats.org/spreadsheetml/2006/main" count="39" uniqueCount="39">
  <si>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</si>
  <si>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EHY052</t>
  </si>
  <si>
    <t xml:space="preserve">m²</t>
  </si>
  <si>
    <t xml:space="preserve">Revestimiento protector del hormigón armado frente a la corrosión.</t>
  </si>
  <si>
    <r>
      <rPr>
        <b/>
        <sz val="8.25"/>
        <color rgb="FF000000"/>
        <rFont val="Arial"/>
        <family val="2"/>
      </rPr>
      <t xml:space="preserve">Impregnación incolora inhibidora de la corrosión, de baja viscosidad, a base de silano organofuncional</t>
    </r>
    <r>
      <rPr>
        <sz val="8.25"/>
        <color rgb="FF000000"/>
        <rFont val="Arial"/>
        <family val="2"/>
      </rPr>
      <t xml:space="preserve">, como protección superficial del hormigón armado frente a la corrosión, aplicada en </t>
    </r>
    <r>
      <rPr>
        <b/>
        <sz val="8.25"/>
        <color rgb="FF000000"/>
        <rFont val="Arial"/>
        <family val="2"/>
      </rPr>
      <t xml:space="preserve">dos capas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0,33 l/m² de consumo medio por capa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</si>
  <si>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</si>
  <si>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</si>
  <si>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</si>
  <si>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</si>
  <si>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</si>
  <si>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</si>
  <si>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</si>
  <si>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mt27tsb020b</t>
  </si>
  <si>
    <t xml:space="preserve">l</t>
  </si>
  <si>
    <t xml:space="preserve">Impregnación incolora inhibidora de la corrosión, MasterProtect 8000 CI "BASF", de baja viscosidad, a base de silano organofuncional, para la protección frente a la corrosión de elementos de hormigón armado y pretensado, según UNE-EN 1504-2.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</si>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</sst>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55.5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1">
        <v>0.660000</v>
      </c>
      <c r="H10" s="11"/>
      <c r="I10" s="13">
        <v>52.500000</v>
      </c>
      <c r="J10" s="13">
        <f ca="1">ROUND(INDIRECT(ADDRESS(ROW()+(0), COLUMN()+(-3), 1))*INDIRECT(ADDRESS(ROW()+(0), COLUMN()+(-1), 1)), 2)</f>
        <v>34.650000</v>
      </c>
    </row>
    <row r="11" spans="1:10" ht="13.50" thickBot="1" customHeight="1">
      <c r="A11" s="14"/>
      <c r="B11" s="14"/>
      <c r="C11" s="14"/>
      <c r="D11" s="14"/>
      <c r="E11" s="14"/>
      <c r="F11" s="14"/>
      <c r="G11" s="8" t="s">
        <v>15</v>
      </c>
      <c r="H11" s="8"/>
      <c r="I11" s="8"/>
      <c r="J11" s="16">
        <f ca="1">ROUND(SUM(INDIRECT(ADDRESS(ROW()+(-1), COLUMN()+(0), 1))), 2)</f>
        <v>34.650000</v>
      </c>
    </row>
    <row r="12" spans="1:10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7"/>
      <c r="H12" s="17"/>
      <c r="I12" s="14"/>
      <c r="J12" s="14"/>
    </row>
    <row r="13" spans="1:10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"/>
      <c r="G13" s="10">
        <v>0.184000</v>
      </c>
      <c r="H13" s="10"/>
      <c r="I13" s="12">
        <v>17.640000</v>
      </c>
      <c r="J13" s="12">
        <f ca="1">ROUND(INDIRECT(ADDRESS(ROW()+(0), COLUMN()+(-3), 1))*INDIRECT(ADDRESS(ROW()+(0), COLUMN()+(-1), 1)), 2)</f>
        <v>3.250000</v>
      </c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1">
        <v>0.184000</v>
      </c>
      <c r="H14" s="11"/>
      <c r="I14" s="13">
        <v>16.330000</v>
      </c>
      <c r="J14" s="13">
        <f ca="1">ROUND(INDIRECT(ADDRESS(ROW()+(0), COLUMN()+(-3), 1))*INDIRECT(ADDRESS(ROW()+(0), COLUMN()+(-1), 1)), 2)</f>
        <v>3.000000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23</v>
      </c>
      <c r="H15" s="8"/>
      <c r="I15" s="8"/>
      <c r="J15" s="16">
        <f ca="1">ROUND(SUM(INDIRECT(ADDRESS(ROW()+(-1), COLUMN()+(0), 1)),INDIRECT(ADDRESS(ROW()+(-2), COLUMN()+(0), 1))), 2)</f>
        <v>6.250000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8"/>
      <c r="B17" s="18"/>
      <c r="C17" s="19" t="s">
        <v>25</v>
      </c>
      <c r="D17" s="19"/>
      <c r="E17" s="18" t="s">
        <v>26</v>
      </c>
      <c r="F17" s="18"/>
      <c r="G17" s="11">
        <v>2.000000</v>
      </c>
      <c r="H17" s="11"/>
      <c r="I17" s="13">
        <f ca="1">ROUND(SUM(INDIRECT(ADDRESS(ROW()+(-2), COLUMN()+(1), 1)),INDIRECT(ADDRESS(ROW()+(-6), COLUMN()+(1), 1))), 2)</f>
        <v>40.900000</v>
      </c>
      <c r="J17" s="13">
        <f ca="1">ROUND(INDIRECT(ADDRESS(ROW()+(0), COLUMN()+(-3), 1))*INDIRECT(ADDRESS(ROW()+(0), COLUMN()+(-1), 1))/100, 2)</f>
        <v>0.820000</v>
      </c>
    </row>
    <row r="18" spans="1:10" ht="13.50" thickBot="1" customHeight="1">
      <c r="A18" s="20" t="s">
        <v>27</v>
      </c>
      <c r="B18" s="20"/>
      <c r="C18" s="21"/>
      <c r="D18" s="21"/>
      <c r="E18" s="22"/>
      <c r="F18" s="22"/>
      <c r="G18" s="23" t="s">
        <v>28</v>
      </c>
      <c r="H18" s="23"/>
      <c r="I18" s="24"/>
      <c r="J18" s="25">
        <f ca="1">ROUND(SUM(INDIRECT(ADDRESS(ROW()+(-1), COLUMN()+(0), 1)),INDIRECT(ADDRESS(ROW()+(-3), COLUMN()+(0), 1)),INDIRECT(ADDRESS(ROW()+(-7), COLUMN()+(0), 1))), 2)</f>
        <v>41.720000</v>
      </c>
    </row>
    <row r="21" spans="1:10" ht="13.50" thickBot="1" customHeight="1">
      <c r="A21" s="26" t="s">
        <v>29</v>
      </c>
      <c r="B21" s="26"/>
      <c r="C21" s="26"/>
      <c r="D21" s="26"/>
      <c r="E21" s="26"/>
      <c r="F21" s="26" t="s">
        <v>30</v>
      </c>
      <c r="G21" s="26"/>
      <c r="H21" s="26" t="s">
        <v>31</v>
      </c>
      <c r="I21" s="26"/>
      <c r="J21" s="26" t="s">
        <v>32</v>
      </c>
    </row>
    <row r="22" spans="1:10" ht="13.50" thickBot="1" customHeight="1">
      <c r="A22" s="27" t="s">
        <v>33</v>
      </c>
      <c r="B22" s="27"/>
      <c r="C22" s="27"/>
      <c r="D22" s="27"/>
      <c r="E22" s="27"/>
      <c r="F22" s="28">
        <v>192005.000000</v>
      </c>
      <c r="G22" s="28"/>
      <c r="H22" s="28">
        <v>112009.000000</v>
      </c>
      <c r="I22" s="28"/>
      <c r="J22" s="28" t="s">
        <v>34</v>
      </c>
    </row>
    <row r="23" spans="1:10" ht="34.50" thickBot="1" customHeight="1">
      <c r="A23" s="29" t="s">
        <v>35</v>
      </c>
      <c r="B23" s="29"/>
      <c r="C23" s="29"/>
      <c r="D23" s="29"/>
      <c r="E23" s="29"/>
      <c r="F23" s="30"/>
      <c r="G23" s="30"/>
      <c r="H23" s="30"/>
      <c r="I23" s="30"/>
      <c r="J23" s="30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