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<sst xmlns="http://schemas.openxmlformats.org/spreadsheetml/2006/main" count="58" uniqueCount="58">
  <si>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</si>
  <si>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EMF011</t>
  </si>
  <si>
    <t xml:space="preserve">m²</t>
  </si>
  <si>
    <t xml:space="preserve">Forjado de viguetas de madera y tablero de paneles "VALERO COMPOPLAK".</t>
  </si>
  <si>
    <r>
      <rPr>
        <sz val="8.25"/>
        <color rgb="FF000000"/>
        <rFont val="Arial"/>
        <family val="2"/>
      </rPr>
      <t xml:space="preserve">Forjado con un intereje de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cm, compuesto por </t>
    </r>
    <r>
      <rPr>
        <b/>
        <sz val="8.25"/>
        <color rgb="FF000000"/>
        <rFont val="Arial"/>
        <family val="2"/>
      </rPr>
      <t xml:space="preserve">viguetas de madera aserrada de abeto (Abies alba), de 10x20 a 15x25 cm de sección y hasta 6 m de longitud, calidad estructural S10, clase resistente C24, protección de la madera con clase de penetración NP2, trabajada en taller</t>
    </r>
    <r>
      <rPr>
        <sz val="8.25"/>
        <color rgb="FF000000"/>
        <rFont val="Arial"/>
        <family val="2"/>
      </rPr>
      <t xml:space="preserve"> colocadas mediante </t>
    </r>
    <r>
      <rPr>
        <b/>
        <sz val="8.25"/>
        <color rgb="FF000000"/>
        <rFont val="Arial"/>
        <family val="2"/>
      </rPr>
      <t xml:space="preserve">apoyo sobre elemento estructural</t>
    </r>
    <r>
      <rPr>
        <sz val="8.25"/>
        <color rgb="FF000000"/>
        <rFont val="Arial"/>
        <family val="2"/>
      </rPr>
      <t xml:space="preserve">; y </t>
    </r>
    <r>
      <rPr>
        <b/>
        <sz val="8.25"/>
        <color rgb="FF000000"/>
        <rFont val="Arial"/>
        <family val="2"/>
      </rPr>
      <t xml:space="preserve">panel "VALERO COMPOPLAK", de 100 mm de espesor, 1200 mm de anchura y 2700 mm de longitud, formado por núcleo de poliestireno expandido (EPS), densidad 30 kg/m³, revestido por las dos caras con fibra de vidrio, de 450 g/m² y composite (WPC), con ranuras en los laterales para permitir el paso del perfil de conexión entre paneles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refuerzo de juntas entre paneles mediante adhesivo bicomponente "VALERO COMPOPLAK", perfiles de MDF "VALERO COMPOPLAK", de 3660x100x10 mm y malla de fibra de vidrio "VALERO COMPOPLAK"</t>
    </r>
    <r>
      <rPr>
        <sz val="8.25"/>
        <color rgb="FF000000"/>
        <rFont val="Arial"/>
        <family val="2"/>
      </rPr>
      <t xml:space="preserve">; fijado mecánicamente a las viguetas con </t>
    </r>
    <r>
      <rPr>
        <b/>
        <sz val="8.25"/>
        <color rgb="FF000000"/>
        <rFont val="Arial"/>
        <family val="2"/>
      </rPr>
      <t xml:space="preserve">tornillos autoperforantes para madera, de 6 mm de diámetro y 120 mm de longitud, de acero galvanizado con revestimiento de cromo (4 ud/m²)</t>
    </r>
    <r>
      <rPr>
        <sz val="8.25"/>
        <color rgb="FF000000"/>
        <rFont val="Arial"/>
        <family val="2"/>
      </rPr>
      <t xml:space="preserve"> y </t>
    </r>
    <r>
      <rPr>
        <b/>
        <sz val="8.25"/>
        <color rgb="FF000000"/>
        <rFont val="Arial"/>
        <family val="2"/>
      </rPr>
      <t xml:space="preserve">adhesivo bicomponente "VALERO COMPOPLAK"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</si>
  <si>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</si>
  <si>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</si>
  <si>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</si>
  <si>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</si>
  <si>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</si>
  <si>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</si>
  <si>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</si>
  <si>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mt07mee018fd</t>
  </si>
  <si>
    <t xml:space="preserve">m³</t>
  </si>
  <si>
    <t xml:space="preserve">Madera aserrada de abeto (Abies alba) con acabado cepillado, para vigueta de 10x20 a 15x25 cm de sección y hasta 6 m de longitud, para aplicaciones estructurales, calidad estructural S10 según DIN 4074, clase resistente C24 según UNE-EN 338 y UNE-EN 1912 y protección frente a agentes bióticos que se corresponde con la clase de penetración NP2 (3 mm en las caras laterales de la albura) según UNE-EN 351-1, trabajada en taller.</t>
  </si>
  <si>
    <t xml:space="preserve">mt12ppe010g</t>
  </si>
  <si>
    <t xml:space="preserve">m²</t>
  </si>
  <si>
    <t xml:space="preserve">Panel "VALERO COMPOPLAK", de 100 mm de espesor, 1200 mm de anchura y 2700 mm de longitud, formado por núcleo de poliestireno expandido (EPS), densidad 30 kg/m³, revestido por las dos caras con fibra de vidrio, de 450 g/m² y composite (WPC), con ranuras en los laterales para permitir el paso del perfil de conexión entre paneles; resistencia térmica 2,85 m²K/W, conductividad térmica 0,035 W/(mK), factor de resistencia a la difusión del vapor de agua 716, Euroclase E de reacción al fuego, resistencia a flexión 0,603 N/mm² y módulo de elasticidad 54,16 N/mm².</t>
  </si>
  <si>
    <t xml:space="preserve">mt12ppe020a</t>
  </si>
  <si>
    <t xml:space="preserve">m</t>
  </si>
  <si>
    <t xml:space="preserve">Perfil de MDF "VALERO COMPOPLAK", de 3660x100x10 mm.</t>
  </si>
  <si>
    <t xml:space="preserve">mt12ppe030a</t>
  </si>
  <si>
    <t xml:space="preserve">kg</t>
  </si>
  <si>
    <t xml:space="preserve">Adhesivo bicomponente "VALERO COMPOPLAK".</t>
  </si>
  <si>
    <t xml:space="preserve">mt12ppe050a</t>
  </si>
  <si>
    <t xml:space="preserve">m²</t>
  </si>
  <si>
    <t xml:space="preserve">Malla de fibra de vidrio "VALERO COMPOPLAK".</t>
  </si>
  <si>
    <t xml:space="preserve">mt07mee570ci</t>
  </si>
  <si>
    <t xml:space="preserve">Ud</t>
  </si>
  <si>
    <t xml:space="preserve">Tornillo autoperforante para madera, de 6 mm de diámetro y 120 mm de longitud, de acero galvanizado con revestimiento de cromo.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</si>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</sst>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65" customWidth="1"/>
    <col min="3" max="3" width="0.68" customWidth="1"/>
    <col min="4" max="4" width="19.89" customWidth="1"/>
    <col min="5" max="5" width="28.73" customWidth="1"/>
    <col min="6" max="6" width="7.82" customWidth="1"/>
    <col min="7" max="7" width="5.78" customWidth="1"/>
    <col min="8" max="8" width="7.82" customWidth="1"/>
    <col min="9" max="9" width="5.78" customWidth="1"/>
    <col min="10" max="10" width="4.59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3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76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0.054000</v>
      </c>
      <c r="H9" s="14"/>
      <c r="I9" s="15">
        <v>449.830000</v>
      </c>
      <c r="J9" s="15"/>
      <c r="K9" s="15">
        <f ca="1">ROUND(INDIRECT(ADDRESS(ROW()+(0), COLUMN()+(-4), 1))*INDIRECT(ADDRESS(ROW()+(0), COLUMN()+(-2), 1)), 2)</f>
        <v>24.290000</v>
      </c>
    </row>
    <row r="10" spans="1:11" ht="97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1.020000</v>
      </c>
      <c r="H10" s="14"/>
      <c r="I10" s="15">
        <v>30.000000</v>
      </c>
      <c r="J10" s="15"/>
      <c r="K10" s="15">
        <f ca="1">ROUND(INDIRECT(ADDRESS(ROW()+(0), COLUMN()+(-4), 1))*INDIRECT(ADDRESS(ROW()+(0), COLUMN()+(-2), 1)), 2)</f>
        <v>30.600000</v>
      </c>
    </row>
    <row r="11" spans="1:11" ht="13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1.000000</v>
      </c>
      <c r="H11" s="14"/>
      <c r="I11" s="15">
        <v>0.830000</v>
      </c>
      <c r="J11" s="15"/>
      <c r="K11" s="15">
        <f ca="1">ROUND(INDIRECT(ADDRESS(ROW()+(0), COLUMN()+(-4), 1))*INDIRECT(ADDRESS(ROW()+(0), COLUMN()+(-2), 1)), 2)</f>
        <v>0.830000</v>
      </c>
    </row>
    <row r="12" spans="1:11" ht="13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4">
        <v>0.800000</v>
      </c>
      <c r="H12" s="14"/>
      <c r="I12" s="15">
        <v>9.170000</v>
      </c>
      <c r="J12" s="15"/>
      <c r="K12" s="15">
        <f ca="1">ROUND(INDIRECT(ADDRESS(ROW()+(0), COLUMN()+(-4), 1))*INDIRECT(ADDRESS(ROW()+(0), COLUMN()+(-2), 1)), 2)</f>
        <v>7.340000</v>
      </c>
    </row>
    <row r="13" spans="1:11" ht="13.50" thickBot="1" customHeight="1">
      <c r="A13" s="1" t="s">
        <v>24</v>
      </c>
      <c r="B13" s="13" t="s">
        <v>25</v>
      </c>
      <c r="C13" s="1" t="s">
        <v>26</v>
      </c>
      <c r="D13" s="1"/>
      <c r="E13" s="1"/>
      <c r="F13" s="1"/>
      <c r="G13" s="14">
        <v>0.350000</v>
      </c>
      <c r="H13" s="14"/>
      <c r="I13" s="15">
        <v>3.000000</v>
      </c>
      <c r="J13" s="15"/>
      <c r="K13" s="15">
        <f ca="1">ROUND(INDIRECT(ADDRESS(ROW()+(0), COLUMN()+(-4), 1))*INDIRECT(ADDRESS(ROW()+(0), COLUMN()+(-2), 1)), 2)</f>
        <v>1.050000</v>
      </c>
    </row>
    <row r="14" spans="1:11" ht="24.00" thickBot="1" customHeight="1">
      <c r="A14" s="1" t="s">
        <v>27</v>
      </c>
      <c r="B14" s="13" t="s">
        <v>28</v>
      </c>
      <c r="C14" s="1" t="s">
        <v>29</v>
      </c>
      <c r="D14" s="1"/>
      <c r="E14" s="1"/>
      <c r="F14" s="1"/>
      <c r="G14" s="14">
        <v>4.000000</v>
      </c>
      <c r="H14" s="14"/>
      <c r="I14" s="15">
        <v>0.450000</v>
      </c>
      <c r="J14" s="15"/>
      <c r="K14" s="15">
        <f ca="1">ROUND(INDIRECT(ADDRESS(ROW()+(0), COLUMN()+(-4), 1))*INDIRECT(ADDRESS(ROW()+(0), COLUMN()+(-2), 1)), 2)</f>
        <v>1.800000</v>
      </c>
    </row>
    <row r="15" spans="1:11" ht="13.50" thickBot="1" customHeight="1">
      <c r="A15" s="1" t="s">
        <v>30</v>
      </c>
      <c r="B15" s="13" t="s">
        <v>31</v>
      </c>
      <c r="C15" s="1" t="s">
        <v>32</v>
      </c>
      <c r="D15" s="1"/>
      <c r="E15" s="1"/>
      <c r="F15" s="1"/>
      <c r="G15" s="16">
        <v>0.015000</v>
      </c>
      <c r="H15" s="16"/>
      <c r="I15" s="17">
        <v>1.100000</v>
      </c>
      <c r="J15" s="17"/>
      <c r="K15" s="17">
        <f ca="1">ROUND(INDIRECT(ADDRESS(ROW()+(0), COLUMN()+(-4), 1))*INDIRECT(ADDRESS(ROW()+(0), COLUMN()+(-2), 1)), 2)</f>
        <v>0.020000</v>
      </c>
    </row>
    <row r="16" spans="1:11" ht="13.50" thickBot="1" customHeight="1">
      <c r="A16" s="18"/>
      <c r="B16" s="18"/>
      <c r="C16" s="18"/>
      <c r="D16" s="18"/>
      <c r="E16" s="18"/>
      <c r="F16" s="18"/>
      <c r="G16" s="12" t="s">
        <v>33</v>
      </c>
      <c r="H16" s="12"/>
      <c r="I16" s="12"/>
      <c r="J16" s="12"/>
      <c r="K16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65.930000</v>
      </c>
    </row>
    <row r="17" spans="1:11" ht="13.50" thickBot="1" customHeight="1">
      <c r="A17" s="18">
        <v>2.000000</v>
      </c>
      <c r="B17" s="18"/>
      <c r="C17" s="21" t="s">
        <v>34</v>
      </c>
      <c r="D17" s="21"/>
      <c r="E17" s="21"/>
      <c r="F17" s="21"/>
      <c r="G17" s="21"/>
      <c r="H17" s="21"/>
      <c r="I17" s="18"/>
      <c r="J17" s="18"/>
      <c r="K17" s="18"/>
    </row>
    <row r="18" spans="1:11" ht="13.50" thickBot="1" customHeight="1">
      <c r="A18" s="1" t="s">
        <v>35</v>
      </c>
      <c r="B18" s="13" t="s">
        <v>36</v>
      </c>
      <c r="C18" s="1" t="s">
        <v>37</v>
      </c>
      <c r="D18" s="1"/>
      <c r="E18" s="1"/>
      <c r="F18" s="1"/>
      <c r="G18" s="14">
        <v>0.348000</v>
      </c>
      <c r="H18" s="14"/>
      <c r="I18" s="15">
        <v>18.260000</v>
      </c>
      <c r="J18" s="15"/>
      <c r="K18" s="15">
        <f ca="1">ROUND(INDIRECT(ADDRESS(ROW()+(0), COLUMN()+(-4), 1))*INDIRECT(ADDRESS(ROW()+(0), COLUMN()+(-2), 1)), 2)</f>
        <v>6.350000</v>
      </c>
    </row>
    <row r="19" spans="1:11" ht="13.50" thickBot="1" customHeight="1">
      <c r="A19" s="1" t="s">
        <v>38</v>
      </c>
      <c r="B19" s="13" t="s">
        <v>39</v>
      </c>
      <c r="C19" s="1" t="s">
        <v>40</v>
      </c>
      <c r="D19" s="1"/>
      <c r="E19" s="1"/>
      <c r="F19" s="1"/>
      <c r="G19" s="14">
        <v>0.174000</v>
      </c>
      <c r="H19" s="14"/>
      <c r="I19" s="15">
        <v>17.520000</v>
      </c>
      <c r="J19" s="15"/>
      <c r="K19" s="15">
        <f ca="1">ROUND(INDIRECT(ADDRESS(ROW()+(0), COLUMN()+(-4), 1))*INDIRECT(ADDRESS(ROW()+(0), COLUMN()+(-2), 1)), 2)</f>
        <v>3.050000</v>
      </c>
    </row>
    <row r="20" spans="1:11" ht="13.50" thickBot="1" customHeight="1">
      <c r="A20" s="1" t="s">
        <v>41</v>
      </c>
      <c r="B20" s="13" t="s">
        <v>42</v>
      </c>
      <c r="C20" s="1" t="s">
        <v>43</v>
      </c>
      <c r="D20" s="1"/>
      <c r="E20" s="1"/>
      <c r="F20" s="1"/>
      <c r="G20" s="14">
        <v>0.301000</v>
      </c>
      <c r="H20" s="14"/>
      <c r="I20" s="15">
        <v>17.970000</v>
      </c>
      <c r="J20" s="15"/>
      <c r="K20" s="15">
        <f ca="1">ROUND(INDIRECT(ADDRESS(ROW()+(0), COLUMN()+(-4), 1))*INDIRECT(ADDRESS(ROW()+(0), COLUMN()+(-2), 1)), 2)</f>
        <v>5.410000</v>
      </c>
    </row>
    <row r="21" spans="1:11" ht="13.50" thickBot="1" customHeight="1">
      <c r="A21" s="1" t="s">
        <v>44</v>
      </c>
      <c r="B21" s="13" t="s">
        <v>45</v>
      </c>
      <c r="C21" s="1" t="s">
        <v>46</v>
      </c>
      <c r="D21" s="1"/>
      <c r="E21" s="1"/>
      <c r="F21" s="1"/>
      <c r="G21" s="14">
        <v>0.301000</v>
      </c>
      <c r="H21" s="14"/>
      <c r="I21" s="15">
        <v>16.690000</v>
      </c>
      <c r="J21" s="15"/>
      <c r="K21" s="15">
        <f ca="1">ROUND(INDIRECT(ADDRESS(ROW()+(0), COLUMN()+(-4), 1))*INDIRECT(ADDRESS(ROW()+(0), COLUMN()+(-2), 1)), 2)</f>
        <v>5.020000</v>
      </c>
    </row>
    <row r="22" spans="1:11" ht="13.50" thickBot="1" customHeight="1">
      <c r="A22" s="1" t="s">
        <v>47</v>
      </c>
      <c r="B22" s="13" t="s">
        <v>48</v>
      </c>
      <c r="C22" s="1" t="s">
        <v>49</v>
      </c>
      <c r="D22" s="1"/>
      <c r="E22" s="1"/>
      <c r="F22" s="1"/>
      <c r="G22" s="14">
        <v>0.024000</v>
      </c>
      <c r="H22" s="14"/>
      <c r="I22" s="15">
        <v>18.260000</v>
      </c>
      <c r="J22" s="15"/>
      <c r="K22" s="15">
        <f ca="1">ROUND(INDIRECT(ADDRESS(ROW()+(0), COLUMN()+(-4), 1))*INDIRECT(ADDRESS(ROW()+(0), COLUMN()+(-2), 1)), 2)</f>
        <v>0.440000</v>
      </c>
    </row>
    <row r="23" spans="1:11" ht="13.50" thickBot="1" customHeight="1">
      <c r="A23" s="1" t="s">
        <v>50</v>
      </c>
      <c r="B23" s="13" t="s">
        <v>51</v>
      </c>
      <c r="C23" s="1" t="s">
        <v>52</v>
      </c>
      <c r="D23" s="1"/>
      <c r="E23" s="1"/>
      <c r="F23" s="1"/>
      <c r="G23" s="16">
        <v>0.024000</v>
      </c>
      <c r="H23" s="16"/>
      <c r="I23" s="17">
        <v>17.520000</v>
      </c>
      <c r="J23" s="17"/>
      <c r="K23" s="17">
        <f ca="1">ROUND(INDIRECT(ADDRESS(ROW()+(0), COLUMN()+(-4), 1))*INDIRECT(ADDRESS(ROW()+(0), COLUMN()+(-2), 1)), 2)</f>
        <v>0.420000</v>
      </c>
    </row>
    <row r="24" spans="1:11" ht="13.50" thickBot="1" customHeight="1">
      <c r="A24" s="18"/>
      <c r="B24" s="18"/>
      <c r="C24" s="18"/>
      <c r="D24" s="18"/>
      <c r="E24" s="18"/>
      <c r="F24" s="18"/>
      <c r="G24" s="12" t="s">
        <v>53</v>
      </c>
      <c r="H24" s="12"/>
      <c r="I24" s="12"/>
      <c r="J24" s="12"/>
      <c r="K24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20.690000</v>
      </c>
    </row>
    <row r="25" spans="1:11" ht="13.50" thickBot="1" customHeight="1">
      <c r="A25" s="18">
        <v>3.000000</v>
      </c>
      <c r="B25" s="18"/>
      <c r="C25" s="21" t="s">
        <v>54</v>
      </c>
      <c r="D25" s="21"/>
      <c r="E25" s="21"/>
      <c r="F25" s="21"/>
      <c r="G25" s="21"/>
      <c r="H25" s="21"/>
      <c r="I25" s="18"/>
      <c r="J25" s="18"/>
      <c r="K25" s="18"/>
    </row>
    <row r="26" spans="1:11" ht="13.50" thickBot="1" customHeight="1">
      <c r="A26" s="22"/>
      <c r="B26" s="23" t="s">
        <v>55</v>
      </c>
      <c r="C26" s="22" t="s">
        <v>56</v>
      </c>
      <c r="D26" s="22"/>
      <c r="E26" s="22"/>
      <c r="F26" s="22"/>
      <c r="G26" s="16">
        <v>2.000000</v>
      </c>
      <c r="H26" s="16"/>
      <c r="I26" s="17">
        <f ca="1">ROUND(SUM(INDIRECT(ADDRESS(ROW()+(-2), COLUMN()+(2), 1)),INDIRECT(ADDRESS(ROW()+(-10), COLUMN()+(2), 1))), 2)</f>
        <v>86.620000</v>
      </c>
      <c r="J26" s="17"/>
      <c r="K26" s="17">
        <f ca="1">ROUND(INDIRECT(ADDRESS(ROW()+(0), COLUMN()+(-4), 1))*INDIRECT(ADDRESS(ROW()+(0), COLUMN()+(-2), 1))/100, 2)</f>
        <v>1.730000</v>
      </c>
    </row>
    <row r="27" spans="1:11" ht="13.50" thickBot="1" customHeight="1">
      <c r="A27" s="11"/>
      <c r="B27" s="11"/>
      <c r="C27" s="11"/>
      <c r="D27" s="11"/>
      <c r="E27" s="11"/>
      <c r="F27" s="11"/>
      <c r="G27" s="24" t="s">
        <v>57</v>
      </c>
      <c r="H27" s="24"/>
      <c r="I27" s="24"/>
      <c r="J27" s="24"/>
      <c r="K27" s="25">
        <f ca="1">ROUND(SUM(INDIRECT(ADDRESS(ROW()+(-1), COLUMN()+(0), 1)),INDIRECT(ADDRESS(ROW()+(-3), COLUMN()+(0), 1)),INDIRECT(ADDRESS(ROW()+(-11), COLUMN()+(0), 1))), 2)</f>
        <v>88.350000</v>
      </c>
    </row>
  </sheetData>
  <mergeCells count="6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J16"/>
    <mergeCell ref="C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J24"/>
    <mergeCell ref="C25:H25"/>
    <mergeCell ref="I25:J25"/>
    <mergeCell ref="C26:F26"/>
    <mergeCell ref="G26:H26"/>
    <mergeCell ref="I26:J26"/>
    <mergeCell ref="C27:F27"/>
    <mergeCell ref="G27:J27"/>
  </mergeCells>
  <pageMargins left="0.620079" right="0.472441" top="0.472441" bottom="0.472441" header="0.0" footer="0.0"/>
  <pageSetup paperSize="9" orientation="portrait"/>
  <rowBreaks count="0" manualBreakCount="0">
    </rowBreaks>
</worksheet>
</file>