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<sst xmlns="http://schemas.openxmlformats.org/spreadsheetml/2006/main" count="28" uniqueCount="28">
  <si>
    <t xml:space="preserve"/>
  </si>
  <si>
    <t xml:space="preserve">FAF011</t>
  </si>
  <si>
    <t xml:space="preserve">m</t>
  </si>
  <si>
    <t xml:space="preserve">Punto singular para revestimiento exterior de fachada ventilada, de lamas de fibrocemento sin amianto.</t>
  </si>
  <si>
    <r>
      <rPr>
        <sz val="8.25"/>
        <color rgb="FF000000"/>
        <rFont val="Arial"/>
        <family val="2"/>
      </rPr>
      <t xml:space="preserve">Coronación para revestimiento exterior de fachada ventilada, de lamas de fibrocemento sin amianto, con unión longitudinal de las lamas mediante junta solapada, con perfil de cierre superior de aluminio, de 42x16x10 mm y 3000 mm de longitud; colocación con tornillos de acero inoxidable A2 del mismo color que el revestimiento sobre la subestructura soporte.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</si>
  <si>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</si>
  <si>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</si>
  <si>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</si>
  <si>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</si>
  <si>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</si>
  <si>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</si>
  <si>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</si>
  <si>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mt12lfc070a</t>
  </si>
  <si>
    <t xml:space="preserve">m</t>
  </si>
  <si>
    <t xml:space="preserve">Perfil de cierre superior de aluminio, de 42x16x10 mm y 3000 mm de longitud; para coronación de fachada.</t>
  </si>
  <si>
    <t xml:space="preserve">Subtotal materiales:</t>
  </si>
  <si>
    <t xml:space="preserve">Mano de obra</t>
  </si>
  <si>
    <t xml:space="preserve">mo052</t>
  </si>
  <si>
    <t xml:space="preserve">h</t>
  </si>
  <si>
    <t xml:space="preserve">Oficial 1ª montador de sistemas de fachadas prefabricadas.</t>
  </si>
  <si>
    <t xml:space="preserve">mo099</t>
  </si>
  <si>
    <t xml:space="preserve">h</t>
  </si>
  <si>
    <t xml:space="preserve">Ayudante montador de sistemas de fachadas prefabricadas.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</si>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</sst>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3.57" customWidth="1"/>
    <col min="3" max="3" width="2.04" customWidth="1"/>
    <col min="4" max="4" width="5.61" customWidth="1"/>
    <col min="5" max="5" width="76.67" customWidth="1"/>
    <col min="6" max="6" width="14.11" customWidth="1"/>
    <col min="7" max="7" width="9.86" customWidth="1"/>
    <col min="8" max="8" width="8.8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4.99</v>
      </c>
      <c r="H10" s="14">
        <f ca="1">ROUND(INDIRECT(ADDRESS(ROW()+(0), COLUMN()+(-2), 1))*INDIRECT(ADDRESS(ROW()+(0), COLUMN()+(-1), 1)), 2)</f>
        <v>4.99</v>
      </c>
    </row>
    <row r="11" spans="1:8" ht="13.50" thickBot="1" customHeight="1">
      <c r="A11" s="15"/>
      <c r="B11" s="15"/>
      <c r="C11" s="15"/>
      <c r="D11" s="15"/>
      <c r="E11" s="15"/>
      <c r="F11" s="9" t="s">
        <v>15</v>
      </c>
      <c r="G11" s="9"/>
      <c r="H11" s="17">
        <f ca="1">ROUND(SUM(INDIRECT(ADDRESS(ROW()+(-1), COLUMN()+(0), 1))), 2)</f>
        <v>4.99</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0.274</v>
      </c>
      <c r="G13" s="13">
        <v>19.78</v>
      </c>
      <c r="H13" s="13">
        <f ca="1">ROUND(INDIRECT(ADDRESS(ROW()+(0), COLUMN()+(-2), 1))*INDIRECT(ADDRESS(ROW()+(0), COLUMN()+(-1), 1)), 2)</f>
        <v>5.42</v>
      </c>
    </row>
    <row r="14" spans="1:8" ht="13.50" thickBot="1" customHeight="1">
      <c r="A14" s="1" t="s">
        <v>20</v>
      </c>
      <c r="B14" s="1"/>
      <c r="C14" s="10" t="s">
        <v>21</v>
      </c>
      <c r="D14" s="10"/>
      <c r="E14" s="1" t="s">
        <v>22</v>
      </c>
      <c r="F14" s="12">
        <v>0.274</v>
      </c>
      <c r="G14" s="14">
        <v>18.54</v>
      </c>
      <c r="H14" s="14">
        <f ca="1">ROUND(INDIRECT(ADDRESS(ROW()+(0), COLUMN()+(-2), 1))*INDIRECT(ADDRESS(ROW()+(0), COLUMN()+(-1), 1)), 2)</f>
        <v>5.08</v>
      </c>
    </row>
    <row r="15" spans="1:8" ht="13.50" thickBot="1" customHeight="1">
      <c r="A15" s="15"/>
      <c r="B15" s="15"/>
      <c r="C15" s="15"/>
      <c r="D15" s="15"/>
      <c r="E15" s="15"/>
      <c r="F15" s="9" t="s">
        <v>23</v>
      </c>
      <c r="G15" s="9"/>
      <c r="H15" s="17">
        <f ca="1">ROUND(SUM(INDIRECT(ADDRESS(ROW()+(-1), COLUMN()+(0), 1)),INDIRECT(ADDRESS(ROW()+(-2), COLUMN()+(0), 1))), 2)</f>
        <v>10.5</v>
      </c>
    </row>
    <row r="16" spans="1:8" ht="13.50" thickBot="1" customHeight="1">
      <c r="A16" s="15">
        <v>3</v>
      </c>
      <c r="B16" s="15"/>
      <c r="C16" s="15"/>
      <c r="D16" s="15"/>
      <c r="E16" s="18" t="s">
        <v>24</v>
      </c>
      <c r="F16" s="18"/>
      <c r="G16" s="15"/>
      <c r="H16" s="15"/>
    </row>
    <row r="17" spans="1:8" ht="13.50" thickBot="1" customHeight="1">
      <c r="A17" s="19"/>
      <c r="B17" s="19"/>
      <c r="C17" s="20" t="s">
        <v>25</v>
      </c>
      <c r="D17" s="20"/>
      <c r="E17" s="19" t="s">
        <v>26</v>
      </c>
      <c r="F17" s="12">
        <v>2</v>
      </c>
      <c r="G17" s="14">
        <f ca="1">ROUND(SUM(INDIRECT(ADDRESS(ROW()+(-2), COLUMN()+(1), 1)),INDIRECT(ADDRESS(ROW()+(-6), COLUMN()+(1), 1))), 2)</f>
        <v>15.49</v>
      </c>
      <c r="H17" s="14">
        <f ca="1">ROUND(INDIRECT(ADDRESS(ROW()+(0), COLUMN()+(-2), 1))*INDIRECT(ADDRESS(ROW()+(0), COLUMN()+(-1), 1))/100, 2)</f>
        <v>0.31</v>
      </c>
    </row>
    <row r="18" spans="1:8" ht="13.50" thickBot="1" customHeight="1">
      <c r="A18" s="8"/>
      <c r="B18" s="8"/>
      <c r="C18" s="8"/>
      <c r="D18" s="8"/>
      <c r="E18" s="8"/>
      <c r="F18" s="21" t="s">
        <v>27</v>
      </c>
      <c r="G18" s="21"/>
      <c r="H18" s="22">
        <f ca="1">ROUND(SUM(INDIRECT(ADDRESS(ROW()+(-1), COLUMN()+(0), 1)),INDIRECT(ADDRESS(ROW()+(-3), COLUMN()+(0), 1)),INDIRECT(ADDRESS(ROW()+(-7), COLUMN()+(0), 1))), 2)</f>
        <v>15.8</v>
      </c>
    </row>
  </sheetData>
  <mergeCells count="32">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F18:G18"/>
  </mergeCells>
  <pageMargins left="0.147638" right="0.147638" top="0.206693" bottom="0.206693" header="0.0" footer="0.0"/>
  <pageSetup paperSize="9" orientation="portrait"/>
  <rowBreaks count="0" manualBreakCount="0">
    </rowBreaks>
</worksheet>
</file>