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<sst xmlns="http://schemas.openxmlformats.org/spreadsheetml/2006/main" count="29" uniqueCount="29">
  <si>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</si>
  <si>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FAJ010</t>
  </si>
  <si>
    <t xml:space="preserve">m²</t>
  </si>
  <si>
    <t xml:space="preserve">Subestructura soporte para la fijación de hoja exterior de piedra natural, en fachadas ventiladas.</t>
  </si>
  <si>
    <r>
      <rPr>
        <b/>
        <sz val="8.25"/>
        <color rgb="FF000000"/>
        <rFont val="Arial"/>
        <family val="2"/>
      </rPr>
      <t xml:space="preserve">Sistema de anclaje vertical, de aluminio AW 6063 T5 lacado negro, para la fijación de placas de piedra natural de 60x40x3 cm (no incluidas en este precio)</t>
    </r>
    <r>
      <rPr>
        <sz val="8.25"/>
        <color rgb="FF000000"/>
        <rFont val="Arial"/>
        <family val="2"/>
      </rPr>
      <t xml:space="preserve">.</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</si>
  <si>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</si>
  <si>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</si>
  <si>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</si>
  <si>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</si>
  <si>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</si>
  <si>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</si>
  <si>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</si>
  <si>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mt19paj200d</t>
  </si>
  <si>
    <t xml:space="preserve">m²</t>
  </si>
  <si>
    <t xml:space="preserve">Subestructura soporte compuesta de sistema de anclaje vertical, de aluminio AW 6063 T5 lacado negro, para la fijación de placas de piedra natural de 60x40x3 cm (no incluidas en este precio), regulable en los ejes vertical y horizontal, formado por: perfiles verticales de aluminio extruido de aleación 6063 con tratamiento térmico T-5, lacado de color negro, con marca de calidad QUALICOAT clase SEASIDE con 60 micras de espesor mínimo de película seca, escuadras de carga, escuadras de apoyo y grapas con uña oculta de aluminio extruido de aleación 6063 con tratamiento térmico T-5, anodizado de color plata natural con un espesor mínimo de 15 micras, para fijar al frente de hormigón de cada forjado (aproximadamente 3 m de altura libre) con tacos mecánicos de acero inoxidable A2, y al soporte de hormigón o de fábrica (fck&gt;=150 kp/cm²) cada 0,85 m como máximo, con tirafondos de acero inoxidable A2 y tacos de nylon.</t>
  </si>
  <si>
    <t xml:space="preserve">Subtotal materiales:</t>
  </si>
  <si>
    <t xml:space="preserve">Mano de obra</t>
  </si>
  <si>
    <t xml:space="preserve">mo052</t>
  </si>
  <si>
    <t xml:space="preserve">h</t>
  </si>
  <si>
    <t xml:space="preserve">Oficial 1ª montador de sistemas de fachadas prefabricadas.</t>
  </si>
  <si>
    <t xml:space="preserve">mo099</t>
  </si>
  <si>
    <t xml:space="preserve">h</t>
  </si>
  <si>
    <t xml:space="preserve">Ayudante montador de sistemas de fachadas prefabricadas.</t>
  </si>
  <si>
    <t xml:space="preserve">Subtotal mano de obra:</t>
  </si>
  <si>
    <t xml:space="preserve">Costes directos complementarios</t>
  </si>
  <si>
    <t xml:space="preserve">%</t>
  </si>
  <si>
    <t xml:space="preserve">Costes directos complementarios</t>
  </si>
  <si>
    <t xml:space="preserve">Coste de mantenimiento decenal: 7,71€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</si>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</sst>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3.91" customWidth="1"/>
    <col min="3" max="3" width="2.38" customWidth="1"/>
    <col min="4" max="4" width="5.27" customWidth="1"/>
    <col min="5" max="5" width="58.82"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4" t="s">
        <v>4</v>
      </c>
      <c r="B5" s="4"/>
      <c r="C5" s="4"/>
      <c r="D5" s="4"/>
      <c r="E5" s="4"/>
      <c r="F5" s="4"/>
      <c r="G5" s="4"/>
      <c r="H5" s="4"/>
    </row>
    <row r="8" spans="1:8" ht="24.00" thickBot="1" customHeight="1">
      <c r="A8" s="5" t="s">
        <v>5</v>
      </c>
      <c r="B8" s="5"/>
      <c r="C8" s="5" t="s">
        <v>6</v>
      </c>
      <c r="D8" s="5"/>
      <c r="E8" s="5" t="s">
        <v>7</v>
      </c>
      <c r="F8" s="6" t="s">
        <v>8</v>
      </c>
      <c r="G8" s="6" t="s">
        <v>9</v>
      </c>
      <c r="H8" s="6" t="s">
        <v>10</v>
      </c>
    </row>
    <row r="9" spans="1:8" ht="13.50" thickBot="1" customHeight="1">
      <c r="A9" s="7">
        <v>1.000000</v>
      </c>
      <c r="B9" s="7"/>
      <c r="C9" s="7"/>
      <c r="D9" s="7"/>
      <c r="E9" s="8" t="s">
        <v>11</v>
      </c>
      <c r="F9" s="8"/>
      <c r="G9" s="7"/>
      <c r="H9" s="7"/>
    </row>
    <row r="10" spans="1:8" ht="150.00" thickBot="1" customHeight="1">
      <c r="A10" s="1" t="s">
        <v>12</v>
      </c>
      <c r="B10" s="1"/>
      <c r="C10" s="9" t="s">
        <v>13</v>
      </c>
      <c r="D10" s="9"/>
      <c r="E10" s="1" t="s">
        <v>14</v>
      </c>
      <c r="F10" s="11">
        <v>1.000000</v>
      </c>
      <c r="G10" s="13">
        <v>21.250000</v>
      </c>
      <c r="H10" s="13">
        <f ca="1">ROUND(INDIRECT(ADDRESS(ROW()+(0), COLUMN()+(-2), 1))*INDIRECT(ADDRESS(ROW()+(0), COLUMN()+(-1), 1)), 2)</f>
        <v>21.250000</v>
      </c>
    </row>
    <row r="11" spans="1:8" ht="13.50" thickBot="1" customHeight="1">
      <c r="A11" s="14"/>
      <c r="B11" s="14"/>
      <c r="C11" s="14"/>
      <c r="D11" s="14"/>
      <c r="E11" s="14"/>
      <c r="F11" s="8" t="s">
        <v>15</v>
      </c>
      <c r="G11" s="8"/>
      <c r="H11" s="16">
        <f ca="1">ROUND(SUM(INDIRECT(ADDRESS(ROW()+(-1), COLUMN()+(0), 1))), 2)</f>
        <v>21.250000</v>
      </c>
    </row>
    <row r="12" spans="1:8" ht="13.50" thickBot="1" customHeight="1">
      <c r="A12" s="14">
        <v>2.000000</v>
      </c>
      <c r="B12" s="14"/>
      <c r="C12" s="14"/>
      <c r="D12" s="14"/>
      <c r="E12" s="17" t="s">
        <v>16</v>
      </c>
      <c r="F12" s="17"/>
      <c r="G12" s="14"/>
      <c r="H12" s="14"/>
    </row>
    <row r="13" spans="1:8" ht="13.50" thickBot="1" customHeight="1">
      <c r="A13" s="1" t="s">
        <v>17</v>
      </c>
      <c r="B13" s="1"/>
      <c r="C13" s="9" t="s">
        <v>18</v>
      </c>
      <c r="D13" s="9"/>
      <c r="E13" s="1" t="s">
        <v>19</v>
      </c>
      <c r="F13" s="10">
        <v>0.511000</v>
      </c>
      <c r="G13" s="12">
        <v>18.230000</v>
      </c>
      <c r="H13" s="12">
        <f ca="1">ROUND(INDIRECT(ADDRESS(ROW()+(0), COLUMN()+(-2), 1))*INDIRECT(ADDRESS(ROW()+(0), COLUMN()+(-1), 1)), 2)</f>
        <v>9.320000</v>
      </c>
    </row>
    <row r="14" spans="1:8" ht="13.50" thickBot="1" customHeight="1">
      <c r="A14" s="1" t="s">
        <v>20</v>
      </c>
      <c r="B14" s="1"/>
      <c r="C14" s="9" t="s">
        <v>21</v>
      </c>
      <c r="D14" s="9"/>
      <c r="E14" s="1" t="s">
        <v>22</v>
      </c>
      <c r="F14" s="11">
        <v>0.511000</v>
      </c>
      <c r="G14" s="13">
        <v>16.950000</v>
      </c>
      <c r="H14" s="13">
        <f ca="1">ROUND(INDIRECT(ADDRESS(ROW()+(0), COLUMN()+(-2), 1))*INDIRECT(ADDRESS(ROW()+(0), COLUMN()+(-1), 1)), 2)</f>
        <v>8.660000</v>
      </c>
    </row>
    <row r="15" spans="1:8" ht="13.50" thickBot="1" customHeight="1">
      <c r="A15" s="14"/>
      <c r="B15" s="14"/>
      <c r="C15" s="14"/>
      <c r="D15" s="14"/>
      <c r="E15" s="14"/>
      <c r="F15" s="8" t="s">
        <v>23</v>
      </c>
      <c r="G15" s="8"/>
      <c r="H15" s="16">
        <f ca="1">ROUND(SUM(INDIRECT(ADDRESS(ROW()+(-1), COLUMN()+(0), 1)),INDIRECT(ADDRESS(ROW()+(-2), COLUMN()+(0), 1))), 2)</f>
        <v>17.980000</v>
      </c>
    </row>
    <row r="16" spans="1:8" ht="13.50" thickBot="1" customHeight="1">
      <c r="A16" s="14">
        <v>3.000000</v>
      </c>
      <c r="B16" s="14"/>
      <c r="C16" s="14"/>
      <c r="D16" s="14"/>
      <c r="E16" s="17" t="s">
        <v>24</v>
      </c>
      <c r="F16" s="17"/>
      <c r="G16" s="14"/>
      <c r="H16" s="14"/>
    </row>
    <row r="17" spans="1:8" ht="13.50" thickBot="1" customHeight="1">
      <c r="A17" s="18"/>
      <c r="B17" s="18"/>
      <c r="C17" s="19" t="s">
        <v>25</v>
      </c>
      <c r="D17" s="19"/>
      <c r="E17" s="18" t="s">
        <v>26</v>
      </c>
      <c r="F17" s="11">
        <v>2.000000</v>
      </c>
      <c r="G17" s="13">
        <f ca="1">ROUND(SUM(INDIRECT(ADDRESS(ROW()+(-2), COLUMN()+(1), 1)),INDIRECT(ADDRESS(ROW()+(-6), COLUMN()+(1), 1))), 2)</f>
        <v>39.230000</v>
      </c>
      <c r="H17" s="13">
        <f ca="1">ROUND(INDIRECT(ADDRESS(ROW()+(0), COLUMN()+(-2), 1))*INDIRECT(ADDRESS(ROW()+(0), COLUMN()+(-1), 1))/100, 2)</f>
        <v>0.780000</v>
      </c>
    </row>
    <row r="18" spans="1:8" ht="13.50" thickBot="1" customHeight="1">
      <c r="A18" s="20" t="s">
        <v>27</v>
      </c>
      <c r="B18" s="20"/>
      <c r="C18" s="21"/>
      <c r="D18" s="21"/>
      <c r="E18" s="22"/>
      <c r="F18" s="23" t="s">
        <v>28</v>
      </c>
      <c r="G18" s="24"/>
      <c r="H18" s="25">
        <f ca="1">ROUND(SUM(INDIRECT(ADDRESS(ROW()+(-1), COLUMN()+(0), 1)),INDIRECT(ADDRESS(ROW()+(-3), COLUMN()+(0), 1)),INDIRECT(ADDRESS(ROW()+(-7), COLUMN()+(0), 1))), 2)</f>
        <v>40.010000</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620079" right="0.472441" top="0.472441" bottom="0.472441" header="0.0" footer="0.0"/>
  <pageSetup paperSize="9" orientation="portrait"/>
  <rowBreaks count="0" manualBreakCount="0">
    </rowBreaks>
</worksheet>
</file>