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<sst xmlns="http://schemas.openxmlformats.org/spreadsheetml/2006/main" count="29" uniqueCount="29">
  <si>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</si>
  <si>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FAJ010</t>
  </si>
  <si>
    <t xml:space="preserve">m²</t>
  </si>
  <si>
    <t xml:space="preserve">Subestructura soporte para la fijación de hoja exterior de piedra natural, en fachadas ventiladas.</t>
  </si>
  <si>
    <r>
      <rPr>
        <b/>
        <sz val="8.25"/>
        <color rgb="FF000000"/>
        <rFont val="Arial"/>
        <family val="2"/>
      </rPr>
      <t xml:space="preserve">Sistema de anclaje puntual, de acero inoxidable AISI 304, para la fijación de placas de piedra natural de 60x40x3 cm (no incluidas en este precio)</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</si>
  <si>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</si>
  <si>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</si>
  <si>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</si>
  <si>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</si>
  <si>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</si>
  <si>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</si>
  <si>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</si>
  <si>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mt19paj240b</t>
  </si>
  <si>
    <t xml:space="preserve">m²</t>
  </si>
  <si>
    <t xml:space="preserve">Subestructura soporte compuesta de sistema de anclaje puntual, de acero inoxidable AISI 304, para la fijación de placas de piedra natural de 60x40x3 cm (no incluidas en este precio), formado por grapas puntuales regulables en vertical y en profundidad, de acero inoxidable AISI 304, colocadas en la junta horizontal, para fijar al soporte de hormigón o de fábrica (fck&gt;=150 kp/cm²) con tirafondos de acero inoxidable A2 y tacos de nylon.</t>
  </si>
  <si>
    <t xml:space="preserve">Subtotal materiales:</t>
  </si>
  <si>
    <t xml:space="preserve">Mano de obra</t>
  </si>
  <si>
    <t xml:space="preserve">mo052</t>
  </si>
  <si>
    <t xml:space="preserve">h</t>
  </si>
  <si>
    <t xml:space="preserve">Oficial 1ª montador de sistemas de fachadas prefabricadas.</t>
  </si>
  <si>
    <t xml:space="preserve">mo099</t>
  </si>
  <si>
    <t xml:space="preserve">h</t>
  </si>
  <si>
    <t xml:space="preserve">Ayudante montador de sistemas de fachadas prefabricadas.</t>
  </si>
  <si>
    <t xml:space="preserve">Subtotal mano de obra:</t>
  </si>
  <si>
    <t xml:space="preserve">Costes directos complementarios</t>
  </si>
  <si>
    <t xml:space="preserve">%</t>
  </si>
  <si>
    <t xml:space="preserve">Costes directos complementarios</t>
  </si>
  <si>
    <t xml:space="preserve">Coste de mantenimiento decenal: 8,09€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</si>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</sst>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91" customWidth="1"/>
    <col min="3" max="3" width="2.38" customWidth="1"/>
    <col min="4" max="4" width="5.27" customWidth="1"/>
    <col min="5" max="5" width="58.8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76.50" thickBot="1" customHeight="1">
      <c r="A10" s="1" t="s">
        <v>12</v>
      </c>
      <c r="B10" s="1"/>
      <c r="C10" s="9" t="s">
        <v>13</v>
      </c>
      <c r="D10" s="9"/>
      <c r="E10" s="1" t="s">
        <v>14</v>
      </c>
      <c r="F10" s="11">
        <v>1.000000</v>
      </c>
      <c r="G10" s="13">
        <v>24.000000</v>
      </c>
      <c r="H10" s="13">
        <f ca="1">ROUND(INDIRECT(ADDRESS(ROW()+(0), COLUMN()+(-2), 1))*INDIRECT(ADDRESS(ROW()+(0), COLUMN()+(-1), 1)), 2)</f>
        <v>24.000000</v>
      </c>
    </row>
    <row r="11" spans="1:8" ht="13.50" thickBot="1" customHeight="1">
      <c r="A11" s="14"/>
      <c r="B11" s="14"/>
      <c r="C11" s="14"/>
      <c r="D11" s="14"/>
      <c r="E11" s="14"/>
      <c r="F11" s="8" t="s">
        <v>15</v>
      </c>
      <c r="G11" s="8"/>
      <c r="H11" s="16">
        <f ca="1">ROUND(SUM(INDIRECT(ADDRESS(ROW()+(-1), COLUMN()+(0), 1))), 2)</f>
        <v>24.000000</v>
      </c>
    </row>
    <row r="12" spans="1:8" ht="13.50" thickBot="1" customHeight="1">
      <c r="A12" s="14">
        <v>2.000000</v>
      </c>
      <c r="B12" s="14"/>
      <c r="C12" s="14"/>
      <c r="D12" s="14"/>
      <c r="E12" s="17" t="s">
        <v>16</v>
      </c>
      <c r="F12" s="17"/>
      <c r="G12" s="14"/>
      <c r="H12" s="14"/>
    </row>
    <row r="13" spans="1:8" ht="13.50" thickBot="1" customHeight="1">
      <c r="A13" s="1" t="s">
        <v>17</v>
      </c>
      <c r="B13" s="1"/>
      <c r="C13" s="9" t="s">
        <v>18</v>
      </c>
      <c r="D13" s="9"/>
      <c r="E13" s="1" t="s">
        <v>19</v>
      </c>
      <c r="F13" s="10">
        <v>0.487000</v>
      </c>
      <c r="G13" s="12">
        <v>18.230000</v>
      </c>
      <c r="H13" s="12">
        <f ca="1">ROUND(INDIRECT(ADDRESS(ROW()+(0), COLUMN()+(-2), 1))*INDIRECT(ADDRESS(ROW()+(0), COLUMN()+(-1), 1)), 2)</f>
        <v>8.880000</v>
      </c>
    </row>
    <row r="14" spans="1:8" ht="13.50" thickBot="1" customHeight="1">
      <c r="A14" s="1" t="s">
        <v>20</v>
      </c>
      <c r="B14" s="1"/>
      <c r="C14" s="9" t="s">
        <v>21</v>
      </c>
      <c r="D14" s="9"/>
      <c r="E14" s="1" t="s">
        <v>22</v>
      </c>
      <c r="F14" s="11">
        <v>0.487000</v>
      </c>
      <c r="G14" s="13">
        <v>16.950000</v>
      </c>
      <c r="H14" s="13">
        <f ca="1">ROUND(INDIRECT(ADDRESS(ROW()+(0), COLUMN()+(-2), 1))*INDIRECT(ADDRESS(ROW()+(0), COLUMN()+(-1), 1)), 2)</f>
        <v>8.250000</v>
      </c>
    </row>
    <row r="15" spans="1:8" ht="13.50" thickBot="1" customHeight="1">
      <c r="A15" s="14"/>
      <c r="B15" s="14"/>
      <c r="C15" s="14"/>
      <c r="D15" s="14"/>
      <c r="E15" s="14"/>
      <c r="F15" s="8" t="s">
        <v>23</v>
      </c>
      <c r="G15" s="8"/>
      <c r="H15" s="16">
        <f ca="1">ROUND(SUM(INDIRECT(ADDRESS(ROW()+(-1), COLUMN()+(0), 1)),INDIRECT(ADDRESS(ROW()+(-2), COLUMN()+(0), 1))), 2)</f>
        <v>17.130000</v>
      </c>
    </row>
    <row r="16" spans="1:8" ht="13.50" thickBot="1" customHeight="1">
      <c r="A16" s="14">
        <v>3.000000</v>
      </c>
      <c r="B16" s="14"/>
      <c r="C16" s="14"/>
      <c r="D16" s="14"/>
      <c r="E16" s="17" t="s">
        <v>24</v>
      </c>
      <c r="F16" s="17"/>
      <c r="G16" s="14"/>
      <c r="H16" s="14"/>
    </row>
    <row r="17" spans="1:8" ht="13.50" thickBot="1" customHeight="1">
      <c r="A17" s="18"/>
      <c r="B17" s="18"/>
      <c r="C17" s="19" t="s">
        <v>25</v>
      </c>
      <c r="D17" s="19"/>
      <c r="E17" s="18" t="s">
        <v>26</v>
      </c>
      <c r="F17" s="11">
        <v>2.000000</v>
      </c>
      <c r="G17" s="13">
        <f ca="1">ROUND(SUM(INDIRECT(ADDRESS(ROW()+(-2), COLUMN()+(1), 1)),INDIRECT(ADDRESS(ROW()+(-6), COLUMN()+(1), 1))), 2)</f>
        <v>41.130000</v>
      </c>
      <c r="H17" s="13">
        <f ca="1">ROUND(INDIRECT(ADDRESS(ROW()+(0), COLUMN()+(-2), 1))*INDIRECT(ADDRESS(ROW()+(0), COLUMN()+(-1), 1))/100, 2)</f>
        <v>0.820000</v>
      </c>
    </row>
    <row r="18" spans="1:8" ht="13.50" thickBot="1" customHeight="1">
      <c r="A18" s="20" t="s">
        <v>27</v>
      </c>
      <c r="B18" s="20"/>
      <c r="C18" s="21"/>
      <c r="D18" s="21"/>
      <c r="E18" s="22"/>
      <c r="F18" s="23" t="s">
        <v>28</v>
      </c>
      <c r="G18" s="24"/>
      <c r="H18" s="25">
        <f ca="1">ROUND(SUM(INDIRECT(ADDRESS(ROW()+(-1), COLUMN()+(0), 1)),INDIRECT(ADDRESS(ROW()+(-3), COLUMN()+(0), 1)),INDIRECT(ADDRESS(ROW()+(-7), COLUMN()+(0), 1))), 2)</f>
        <v>41.950000</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620079" right="0.472441" top="0.472441" bottom="0.472441" header="0.0" footer="0.0"/>
  <pageSetup paperSize="9" orientation="portrait"/>
  <rowBreaks count="0" manualBreakCount="0">
    </rowBreaks>
</worksheet>
</file>