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<sst xmlns="http://schemas.openxmlformats.org/spreadsheetml/2006/main" count="83" uniqueCount="83">
  <si>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</si>
  <si>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</si>
  <si>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</si>
  <si>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</si>
  <si>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+ 48 + 12,5 + 12,5)/600 (48), de altas prestaciones acústicas,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UNE-EN 520 - 1200 / 2000 / 12,5 / con los bordes longitudinales afinados, BA 13 "PLACO" y GF-C1-I-W2 / UNE-EN 15283-2 - 1200 / 2400 / 12,5 / con los bordes longitudinales cuadrados, Rigidur H 13 BC "PLACO", dispuestas en una cara, y otras dos placas diferentes de yeso laminado, A / UNE-EN 520 - 1200 / 2000 / 12,5 / con los bordes longitudinales afinados, BA 13 "PLACO" y GF-C1-I-W2 / UNE-EN 15283-2 - 1200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</si>
  <si>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</si>
  <si>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</si>
  <si>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</si>
  <si>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</si>
  <si>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</si>
  <si>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</si>
  <si>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</si>
  <si>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</si>
  <si>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</si>
  <si>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</si>
  <si>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</si>
  <si>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</si>
  <si>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</si>
  <si>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</si>
  <si>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</si>
  <si>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</si>
  <si>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mt12plk010aacac</t>
  </si>
  <si>
    <t xml:space="preserve">m²</t>
  </si>
  <si>
    <t xml:space="preserve">Placa de yeso laminado A / UNE-EN 520 - 1200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</si>
  <si>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</si>
  <si>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</si>
  <si>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UNE-EN 15283-2 - 1200 / 2400 / 12,5 / con los bordes longitudinales cuadrados, Rigidur H 13 BC "PLACO".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</si>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</sst>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2.1</v>
      </c>
      <c r="H13" s="11"/>
      <c r="I13" s="12">
        <v>4.01</v>
      </c>
      <c r="J13" s="12">
        <f ca="1">ROUND(INDIRECT(ADDRESS(ROW()+(0), COLUMN()+(-3), 1))*INDIRECT(ADDRESS(ROW()+(0), COLUMN()+(-1), 1)), 2)</f>
        <v>8.42</v>
      </c>
    </row>
    <row r="14" spans="1:10" ht="24.00" thickBot="1" customHeight="1">
      <c r="A14" s="1" t="s">
        <v>24</v>
      </c>
      <c r="B14" s="1"/>
      <c r="C14" s="1"/>
      <c r="D14" s="10" t="s">
        <v>25</v>
      </c>
      <c r="E14" s="1" t="s">
        <v>26</v>
      </c>
      <c r="F14" s="1"/>
      <c r="G14" s="11">
        <v>2.1</v>
      </c>
      <c r="H14" s="11"/>
      <c r="I14" s="12">
        <v>23.3</v>
      </c>
      <c r="J14" s="12">
        <f ca="1">ROUND(INDIRECT(ADDRESS(ROW()+(0), COLUMN()+(-3), 1))*INDIRECT(ADDRESS(ROW()+(0), COLUMN()+(-1), 1)), 2)</f>
        <v>48.93</v>
      </c>
    </row>
    <row r="15" spans="1:10" ht="34.50" thickBot="1" customHeight="1">
      <c r="A15" s="1" t="s">
        <v>27</v>
      </c>
      <c r="B15" s="1"/>
      <c r="C15" s="1"/>
      <c r="D15" s="10" t="s">
        <v>28</v>
      </c>
      <c r="E15" s="1" t="s">
        <v>29</v>
      </c>
      <c r="F15" s="1"/>
      <c r="G15" s="11">
        <v>6</v>
      </c>
      <c r="H15" s="11"/>
      <c r="I15" s="12">
        <v>0.01</v>
      </c>
      <c r="J15" s="12">
        <f ca="1">ROUND(INDIRECT(ADDRESS(ROW()+(0), COLUMN()+(-3), 1))*INDIRECT(ADDRESS(ROW()+(0), COLUMN()+(-1), 1)), 2)</f>
        <v>0.06</v>
      </c>
    </row>
    <row r="16" spans="1:10" ht="13.50" thickBot="1" customHeight="1">
      <c r="A16" s="1" t="s">
        <v>30</v>
      </c>
      <c r="B16" s="1"/>
      <c r="C16" s="1"/>
      <c r="D16" s="10" t="s">
        <v>31</v>
      </c>
      <c r="E16" s="1" t="s">
        <v>32</v>
      </c>
      <c r="F16" s="1"/>
      <c r="G16" s="11">
        <v>4</v>
      </c>
      <c r="H16" s="11"/>
      <c r="I16" s="12">
        <v>0.02</v>
      </c>
      <c r="J16" s="12">
        <f ca="1">ROUND(INDIRECT(ADDRESS(ROW()+(0), COLUMN()+(-3), 1))*INDIRECT(ADDRESS(ROW()+(0), COLUMN()+(-1), 1)), 2)</f>
        <v>0.08</v>
      </c>
    </row>
    <row r="17" spans="1:10" ht="24.00" thickBot="1" customHeight="1">
      <c r="A17" s="1" t="s">
        <v>33</v>
      </c>
      <c r="B17" s="1"/>
      <c r="C17" s="1"/>
      <c r="D17" s="10" t="s">
        <v>34</v>
      </c>
      <c r="E17" s="1" t="s">
        <v>35</v>
      </c>
      <c r="F17" s="1"/>
      <c r="G17" s="11">
        <v>22</v>
      </c>
      <c r="H17" s="11"/>
      <c r="I17" s="12">
        <v>0.02</v>
      </c>
      <c r="J17" s="12">
        <f ca="1">ROUND(INDIRECT(ADDRESS(ROW()+(0), COLUMN()+(-3), 1))*INDIRECT(ADDRESS(ROW()+(0), COLUMN()+(-1), 1)), 2)</f>
        <v>0.44</v>
      </c>
    </row>
    <row r="18" spans="1:10" ht="24.00" thickBot="1" customHeight="1">
      <c r="A18" s="1" t="s">
        <v>36</v>
      </c>
      <c r="B18" s="1"/>
      <c r="C18" s="1"/>
      <c r="D18" s="10" t="s">
        <v>37</v>
      </c>
      <c r="E18" s="1" t="s">
        <v>38</v>
      </c>
      <c r="F18" s="1"/>
      <c r="G18" s="11">
        <v>2.8</v>
      </c>
      <c r="H18" s="11"/>
      <c r="I18" s="12">
        <v>0.05</v>
      </c>
      <c r="J18" s="12">
        <f ca="1">ROUND(INDIRECT(ADDRESS(ROW()+(0), COLUMN()+(-3), 1))*INDIRECT(ADDRESS(ROW()+(0), COLUMN()+(-1), 1)), 2)</f>
        <v>0.14</v>
      </c>
    </row>
    <row r="19" spans="1:10" ht="45.00" thickBot="1" customHeight="1">
      <c r="A19" s="1" t="s">
        <v>39</v>
      </c>
      <c r="B19" s="1"/>
      <c r="C19" s="1"/>
      <c r="D19" s="10" t="s">
        <v>40</v>
      </c>
      <c r="E19" s="1" t="s">
        <v>41</v>
      </c>
      <c r="F19" s="1"/>
      <c r="G19" s="11">
        <v>0.33</v>
      </c>
      <c r="H19" s="11"/>
      <c r="I19" s="12">
        <v>1.13</v>
      </c>
      <c r="J19" s="12">
        <f ca="1">ROUND(INDIRECT(ADDRESS(ROW()+(0), COLUMN()+(-3), 1))*INDIRECT(ADDRESS(ROW()+(0), COLUMN()+(-1), 1)), 2)</f>
        <v>0.37</v>
      </c>
    </row>
    <row r="20" spans="1:10" ht="24.00" thickBot="1" customHeight="1">
      <c r="A20" s="1" t="s">
        <v>42</v>
      </c>
      <c r="B20" s="1"/>
      <c r="C20" s="1"/>
      <c r="D20" s="10" t="s">
        <v>43</v>
      </c>
      <c r="E20" s="1" t="s">
        <v>44</v>
      </c>
      <c r="F20" s="1"/>
      <c r="G20" s="13">
        <v>0.3</v>
      </c>
      <c r="H20" s="13"/>
      <c r="I20" s="14">
        <v>0.83</v>
      </c>
      <c r="J20" s="14">
        <f ca="1">ROUND(INDIRECT(ADDRESS(ROW()+(0), COLUMN()+(-3), 1))*INDIRECT(ADDRESS(ROW()+(0), COLUMN()+(-1), 1)), 2)</f>
        <v>0.25</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65.09</v>
      </c>
    </row>
    <row r="22" spans="1:10" ht="13.50" thickBot="1" customHeight="1">
      <c r="A22" s="15">
        <v>2</v>
      </c>
      <c r="B22" s="15"/>
      <c r="C22" s="15"/>
      <c r="D22" s="15"/>
      <c r="E22" s="18" t="s">
        <v>46</v>
      </c>
      <c r="F22" s="18"/>
      <c r="G22" s="18"/>
      <c r="H22" s="18"/>
      <c r="I22" s="15"/>
      <c r="J22" s="15"/>
    </row>
    <row r="23" spans="1:10" ht="13.50" thickBot="1" customHeight="1">
      <c r="A23" s="1" t="s">
        <v>47</v>
      </c>
      <c r="B23" s="1"/>
      <c r="C23" s="1"/>
      <c r="D23" s="10" t="s">
        <v>48</v>
      </c>
      <c r="E23" s="1" t="s">
        <v>49</v>
      </c>
      <c r="F23" s="1"/>
      <c r="G23" s="11">
        <v>0.381</v>
      </c>
      <c r="H23" s="11"/>
      <c r="I23" s="12">
        <v>23.16</v>
      </c>
      <c r="J23" s="12">
        <f ca="1">ROUND(INDIRECT(ADDRESS(ROW()+(0), COLUMN()+(-3), 1))*INDIRECT(ADDRESS(ROW()+(0), COLUMN()+(-1), 1)), 2)</f>
        <v>8.82</v>
      </c>
    </row>
    <row r="24" spans="1:10" ht="13.50" thickBot="1" customHeight="1">
      <c r="A24" s="1" t="s">
        <v>50</v>
      </c>
      <c r="B24" s="1"/>
      <c r="C24" s="1"/>
      <c r="D24" s="10" t="s">
        <v>51</v>
      </c>
      <c r="E24" s="1" t="s">
        <v>52</v>
      </c>
      <c r="F24" s="1"/>
      <c r="G24" s="13">
        <v>0.381</v>
      </c>
      <c r="H24" s="13"/>
      <c r="I24" s="14">
        <v>21.78</v>
      </c>
      <c r="J24" s="14">
        <f ca="1">ROUND(INDIRECT(ADDRESS(ROW()+(0), COLUMN()+(-3), 1))*INDIRECT(ADDRESS(ROW()+(0), COLUMN()+(-1), 1)), 2)</f>
        <v>8.3</v>
      </c>
    </row>
    <row r="25" spans="1:10" ht="13.50" thickBot="1" customHeight="1">
      <c r="A25" s="15"/>
      <c r="B25" s="15"/>
      <c r="C25" s="15"/>
      <c r="D25" s="15"/>
      <c r="E25" s="15"/>
      <c r="F25" s="15"/>
      <c r="G25" s="9" t="s">
        <v>53</v>
      </c>
      <c r="H25" s="9"/>
      <c r="I25" s="9"/>
      <c r="J25" s="17">
        <f ca="1">ROUND(SUM(INDIRECT(ADDRESS(ROW()+(-1), COLUMN()+(0), 1)),INDIRECT(ADDRESS(ROW()+(-2), COLUMN()+(0), 1))), 2)</f>
        <v>17.12</v>
      </c>
    </row>
    <row r="26" spans="1:10" ht="13.50" thickBot="1" customHeight="1">
      <c r="A26" s="15">
        <v>3</v>
      </c>
      <c r="B26" s="15"/>
      <c r="C26" s="15"/>
      <c r="D26" s="15"/>
      <c r="E26" s="18" t="s">
        <v>54</v>
      </c>
      <c r="F26" s="18"/>
      <c r="G26" s="18"/>
      <c r="H26" s="18"/>
      <c r="I26" s="15"/>
      <c r="J26" s="15"/>
    </row>
    <row r="27" spans="1:10" ht="13.50" thickBot="1" customHeight="1">
      <c r="A27" s="19"/>
      <c r="B27" s="19"/>
      <c r="C27" s="19"/>
      <c r="D27" s="20" t="s">
        <v>55</v>
      </c>
      <c r="E27" s="19" t="s">
        <v>56</v>
      </c>
      <c r="F27" s="19"/>
      <c r="G27" s="13">
        <v>2</v>
      </c>
      <c r="H27" s="13"/>
      <c r="I27" s="14">
        <f ca="1">ROUND(SUM(INDIRECT(ADDRESS(ROW()+(-2), COLUMN()+(1), 1)),INDIRECT(ADDRESS(ROW()+(-6), COLUMN()+(1), 1))), 2)</f>
        <v>82.21</v>
      </c>
      <c r="J27" s="14">
        <f ca="1">ROUND(INDIRECT(ADDRESS(ROW()+(0), COLUMN()+(-3), 1))*INDIRECT(ADDRESS(ROW()+(0), COLUMN()+(-1), 1))/100, 2)</f>
        <v>1.64</v>
      </c>
    </row>
    <row r="28" spans="1:10" ht="13.50" thickBot="1" customHeight="1">
      <c r="A28" s="21" t="s">
        <v>57</v>
      </c>
      <c r="B28" s="21"/>
      <c r="C28" s="21"/>
      <c r="D28" s="22"/>
      <c r="E28" s="23"/>
      <c r="F28" s="23"/>
      <c r="G28" s="24" t="s">
        <v>58</v>
      </c>
      <c r="H28" s="24"/>
      <c r="I28" s="25"/>
      <c r="J28" s="26">
        <f ca="1">ROUND(SUM(INDIRECT(ADDRESS(ROW()+(-1), COLUMN()+(0), 1)),INDIRECT(ADDRESS(ROW()+(-3), COLUMN()+(0), 1)),INDIRECT(ADDRESS(ROW()+(-7), COLUMN()+(0), 1))), 2)</f>
        <v>83.85</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162010</v>
      </c>
      <c r="G35" s="29"/>
      <c r="H35" s="29">
        <v>1.12201e+006</v>
      </c>
      <c r="I35" s="29"/>
      <c r="J35" s="29" t="s">
        <v>68</v>
      </c>
    </row>
    <row r="36" spans="1:10" ht="13.5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162011</v>
      </c>
      <c r="I37" s="29"/>
      <c r="J37" s="29" t="s">
        <v>71</v>
      </c>
    </row>
    <row r="38" spans="1:10" ht="24.0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03">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