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<sst xmlns="http://schemas.openxmlformats.org/spreadsheetml/2006/main" count="81" uniqueCount="81">
  <si>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</si>
  <si>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FBY080</t>
  </si>
  <si>
    <t xml:space="preserve">m²</t>
  </si>
  <si>
    <t xml:space="preserve">Entramado autoportante de placas de yeso laminado, para cerramiento de hueco de ascensor, sistema Placo Fire "PLACO".</t>
  </si>
  <si>
    <r>
      <rPr>
        <b/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(1 Coreboard, y 3 Habito HBT 13), con una resistencia al fuego de 120 minutos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97,5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</si>
  <si>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</si>
  <si>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</si>
  <si>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</si>
  <si>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</si>
  <si>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</si>
  <si>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</si>
  <si>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</si>
  <si>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</si>
  <si>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</si>
  <si>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</si>
  <si>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</si>
  <si>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</si>
  <si>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</si>
  <si>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</si>
  <si>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</si>
  <si>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metálico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</si>
  <si>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</si>
  <si>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</si>
  <si>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</si>
  <si>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</si>
  <si>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</si>
  <si>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</si>
  <si>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</si>
  <si>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</si>
  <si>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</si>
  <si>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</si>
  <si>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</si>
  <si>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</si>
  <si>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</si>
  <si>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</si>
  <si>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</si>
  <si>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</si>
  <si>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</si>
  <si>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</si>
  <si>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mt12plk010jjtdc</t>
  </si>
  <si>
    <t xml:space="preserve">m²</t>
  </si>
  <si>
    <t xml:space="preserve">Placa de yeso laminado DFIR / UNE-EN 520 - 1200 / 2600 / 12,5 / con los bordes longitudinales afinados, Habito HBT 13 "PLACO", formada por un alma de yeso de origen natural embutida e íntimamente ligada a dos láminas de cartón fuerte, aditivada para mejorar su resistencia al impacto, su capacidad de carga y sus prestaciones acústicas.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</si>
  <si>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</si>
  <si>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</si>
  <si>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</si>
  <si>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</si>
  <si>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</si>
  <si>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</si>
  <si>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</si>
  <si>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</si>
  <si>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</si>
  <si>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</si>
  <si>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</si>
  <si>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"PLACO", para acabado de juntas de placas de yeso laminado.</t>
  </si>
  <si>
    <t xml:space="preserve">mt12plm010</t>
  </si>
  <si>
    <t xml:space="preserve">kg</t>
  </si>
  <si>
    <t xml:space="preserve">Pasta de secado en polvo, SN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</si>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</sst>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53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0.510000</v>
      </c>
      <c r="G10" s="10"/>
      <c r="H10" s="11">
        <v>3.360000</v>
      </c>
      <c r="I10" s="11">
        <f ca="1">ROUND(INDIRECT(ADDRESS(ROW()+(0), COLUMN()+(-3), 1))*INDIRECT(ADDRESS(ROW()+(0), COLUMN()+(-1), 1)), 2)</f>
        <v>1.710000</v>
      </c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0.260000</v>
      </c>
      <c r="G11" s="10"/>
      <c r="H11" s="11">
        <v>2.980000</v>
      </c>
      <c r="I11" s="11">
        <f ca="1">ROUND(INDIRECT(ADDRESS(ROW()+(0), COLUMN()+(-3), 1))*INDIRECT(ADDRESS(ROW()+(0), COLUMN()+(-1), 1)), 2)</f>
        <v>0.770000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0.260000</v>
      </c>
      <c r="G12" s="10"/>
      <c r="H12" s="11">
        <v>6.340000</v>
      </c>
      <c r="I12" s="11">
        <f ca="1">ROUND(INDIRECT(ADDRESS(ROW()+(0), COLUMN()+(-3), 1))*INDIRECT(ADDRESS(ROW()+(0), COLUMN()+(-1), 1)), 2)</f>
        <v>1.650000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1.580000</v>
      </c>
      <c r="G13" s="10"/>
      <c r="H13" s="11">
        <v>6.590000</v>
      </c>
      <c r="I13" s="11">
        <f ca="1">ROUND(INDIRECT(ADDRESS(ROW()+(0), COLUMN()+(-3), 1))*INDIRECT(ADDRESS(ROW()+(0), COLUMN()+(-1), 1)), 2)</f>
        <v>10.410000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1.030000</v>
      </c>
      <c r="G14" s="10"/>
      <c r="H14" s="11">
        <v>3.580000</v>
      </c>
      <c r="I14" s="11">
        <f ca="1">ROUND(INDIRECT(ADDRESS(ROW()+(0), COLUMN()+(-3), 1))*INDIRECT(ADDRESS(ROW()+(0), COLUMN()+(-1), 1)), 2)</f>
        <v>3.690000</v>
      </c>
    </row>
    <row r="15" spans="1:9" ht="45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1.100000</v>
      </c>
      <c r="G15" s="10"/>
      <c r="H15" s="11">
        <v>23.480000</v>
      </c>
      <c r="I15" s="11">
        <f ca="1">ROUND(INDIRECT(ADDRESS(ROW()+(0), COLUMN()+(-3), 1))*INDIRECT(ADDRESS(ROW()+(0), COLUMN()+(-1), 1)), 2)</f>
        <v>25.830000</v>
      </c>
    </row>
    <row r="16" spans="1:9" ht="34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3.500000</v>
      </c>
      <c r="G16" s="10"/>
      <c r="H16" s="11">
        <v>1.430000</v>
      </c>
      <c r="I16" s="11">
        <f ca="1">ROUND(INDIRECT(ADDRESS(ROW()+(0), COLUMN()+(-3), 1))*INDIRECT(ADDRESS(ROW()+(0), COLUMN()+(-1), 1)), 2)</f>
        <v>5.010000</v>
      </c>
    </row>
    <row r="17" spans="1:9" ht="34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0.260000</v>
      </c>
      <c r="G17" s="10"/>
      <c r="H17" s="11">
        <v>2.460000</v>
      </c>
      <c r="I17" s="11">
        <f ca="1">ROUND(INDIRECT(ADDRESS(ROW()+(0), COLUMN()+(-3), 1))*INDIRECT(ADDRESS(ROW()+(0), COLUMN()+(-1), 1)), 2)</f>
        <v>0.640000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0.060000</v>
      </c>
      <c r="G18" s="10"/>
      <c r="H18" s="11">
        <v>12.020000</v>
      </c>
      <c r="I18" s="11">
        <f ca="1">ROUND(INDIRECT(ADDRESS(ROW()+(0), COLUMN()+(-3), 1))*INDIRECT(ADDRESS(ROW()+(0), COLUMN()+(-1), 1)), 2)</f>
        <v>0.720000</v>
      </c>
    </row>
    <row r="19" spans="1:9" ht="66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3.260000</v>
      </c>
      <c r="G19" s="10"/>
      <c r="H19" s="11">
        <v>10.320000</v>
      </c>
      <c r="I19" s="11">
        <f ca="1">ROUND(INDIRECT(ADDRESS(ROW()+(0), COLUMN()+(-3), 1))*INDIRECT(ADDRESS(ROW()+(0), COLUMN()+(-1), 1)), 2)</f>
        <v>33.640000</v>
      </c>
    </row>
    <row r="20" spans="1:9" ht="34.5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15.750000</v>
      </c>
      <c r="G20" s="10"/>
      <c r="H20" s="11">
        <v>0.010000</v>
      </c>
      <c r="I20" s="11">
        <f ca="1">ROUND(INDIRECT(ADDRESS(ROW()+(0), COLUMN()+(-3), 1))*INDIRECT(ADDRESS(ROW()+(0), COLUMN()+(-1), 1)), 2)</f>
        <v>0.160000</v>
      </c>
    </row>
    <row r="21" spans="1:9" ht="34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15.750000</v>
      </c>
      <c r="G21" s="10"/>
      <c r="H21" s="11">
        <v>0.010000</v>
      </c>
      <c r="I21" s="11">
        <f ca="1">ROUND(INDIRECT(ADDRESS(ROW()+(0), COLUMN()+(-3), 1))*INDIRECT(ADDRESS(ROW()+(0), COLUMN()+(-1), 1)), 2)</f>
        <v>0.160000</v>
      </c>
    </row>
    <row r="22" spans="1:9" ht="34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15.750000</v>
      </c>
      <c r="G22" s="10"/>
      <c r="H22" s="11">
        <v>0.020000</v>
      </c>
      <c r="I22" s="11">
        <f ca="1">ROUND(INDIRECT(ADDRESS(ROW()+(0), COLUMN()+(-3), 1))*INDIRECT(ADDRESS(ROW()+(0), COLUMN()+(-1), 1)), 2)</f>
        <v>0.320000</v>
      </c>
    </row>
    <row r="23" spans="1:9" ht="24.0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6.000000</v>
      </c>
      <c r="G23" s="10"/>
      <c r="H23" s="11">
        <v>0.060000</v>
      </c>
      <c r="I23" s="11">
        <f ca="1">ROUND(INDIRECT(ADDRESS(ROW()+(0), COLUMN()+(-3), 1))*INDIRECT(ADDRESS(ROW()+(0), COLUMN()+(-1), 1)), 2)</f>
        <v>0.360000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2">
        <v>2.040000</v>
      </c>
      <c r="G24" s="12"/>
      <c r="H24" s="13">
        <v>1.240000</v>
      </c>
      <c r="I24" s="13">
        <f ca="1">ROUND(INDIRECT(ADDRESS(ROW()+(0), COLUMN()+(-3), 1))*INDIRECT(ADDRESS(ROW()+(0), COLUMN()+(-1), 1)), 2)</f>
        <v>2.530000</v>
      </c>
    </row>
    <row r="25" spans="1:9" ht="13.50" thickBot="1" customHeight="1">
      <c r="A25" s="14"/>
      <c r="B25" s="14"/>
      <c r="C25" s="14"/>
      <c r="D25" s="14"/>
      <c r="E25" s="14"/>
      <c r="F25" s="8" t="s">
        <v>57</v>
      </c>
      <c r="G25" s="8"/>
      <c r="H25" s="8"/>
      <c r="I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87.600000</v>
      </c>
    </row>
    <row r="26" spans="1:9" ht="13.50" thickBot="1" customHeight="1">
      <c r="A26" s="14">
        <v>2.000000</v>
      </c>
      <c r="B26" s="14"/>
      <c r="C26" s="14"/>
      <c r="D26" s="17" t="s">
        <v>58</v>
      </c>
      <c r="E26" s="17"/>
      <c r="F26" s="17"/>
      <c r="G26" s="17"/>
      <c r="H26" s="14"/>
      <c r="I26" s="14"/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0.780000</v>
      </c>
      <c r="G27" s="10"/>
      <c r="H27" s="11">
        <v>18.230000</v>
      </c>
      <c r="I27" s="11">
        <f ca="1">ROUND(INDIRECT(ADDRESS(ROW()+(0), COLUMN()+(-3), 1))*INDIRECT(ADDRESS(ROW()+(0), COLUMN()+(-1), 1)), 2)</f>
        <v>14.220000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2">
        <v>0.780000</v>
      </c>
      <c r="G28" s="12"/>
      <c r="H28" s="13">
        <v>16.950000</v>
      </c>
      <c r="I28" s="13">
        <f ca="1">ROUND(INDIRECT(ADDRESS(ROW()+(0), COLUMN()+(-3), 1))*INDIRECT(ADDRESS(ROW()+(0), COLUMN()+(-1), 1)), 2)</f>
        <v>13.220000</v>
      </c>
    </row>
    <row r="29" spans="1:9" ht="13.50" thickBot="1" customHeight="1">
      <c r="A29" s="14"/>
      <c r="B29" s="14"/>
      <c r="C29" s="14"/>
      <c r="D29" s="14"/>
      <c r="E29" s="14"/>
      <c r="F29" s="8" t="s">
        <v>65</v>
      </c>
      <c r="G29" s="8"/>
      <c r="H29" s="8"/>
      <c r="I29" s="16">
        <f ca="1">ROUND(SUM(INDIRECT(ADDRESS(ROW()+(-1), COLUMN()+(0), 1)),INDIRECT(ADDRESS(ROW()+(-2), COLUMN()+(0), 1))), 2)</f>
        <v>27.440000</v>
      </c>
    </row>
    <row r="30" spans="1:9" ht="13.50" thickBot="1" customHeight="1">
      <c r="A30" s="14">
        <v>3.000000</v>
      </c>
      <c r="B30" s="14"/>
      <c r="C30" s="14"/>
      <c r="D30" s="17" t="s">
        <v>66</v>
      </c>
      <c r="E30" s="17"/>
      <c r="F30" s="17"/>
      <c r="G30" s="17"/>
      <c r="H30" s="14"/>
      <c r="I30" s="14"/>
    </row>
    <row r="31" spans="1:9" ht="13.50" thickBot="1" customHeight="1">
      <c r="A31" s="18"/>
      <c r="B31" s="18"/>
      <c r="C31" s="19" t="s">
        <v>67</v>
      </c>
      <c r="D31" s="18" t="s">
        <v>68</v>
      </c>
      <c r="E31" s="18"/>
      <c r="F31" s="12">
        <v>2.000000</v>
      </c>
      <c r="G31" s="12"/>
      <c r="H31" s="13">
        <f ca="1">ROUND(SUM(INDIRECT(ADDRESS(ROW()+(-2), COLUMN()+(1), 1)),INDIRECT(ADDRESS(ROW()+(-6), COLUMN()+(1), 1))), 2)</f>
        <v>115.040000</v>
      </c>
      <c r="I31" s="13">
        <f ca="1">ROUND(INDIRECT(ADDRESS(ROW()+(0), COLUMN()+(-3), 1))*INDIRECT(ADDRESS(ROW()+(0), COLUMN()+(-1), 1))/100, 2)</f>
        <v>2.300000</v>
      </c>
    </row>
    <row r="32" spans="1:9" ht="13.50" thickBot="1" customHeight="1">
      <c r="A32" s="20" t="s">
        <v>69</v>
      </c>
      <c r="B32" s="20"/>
      <c r="C32" s="21"/>
      <c r="D32" s="22"/>
      <c r="E32" s="22"/>
      <c r="F32" s="23" t="s">
        <v>70</v>
      </c>
      <c r="G32" s="23"/>
      <c r="H32" s="24"/>
      <c r="I32" s="25">
        <f ca="1">ROUND(SUM(INDIRECT(ADDRESS(ROW()+(-1), COLUMN()+(0), 1)),INDIRECT(ADDRESS(ROW()+(-3), COLUMN()+(0), 1)),INDIRECT(ADDRESS(ROW()+(-7), COLUMN()+(0), 1))), 2)</f>
        <v>117.340000</v>
      </c>
    </row>
    <row r="35" spans="1:9" ht="13.50" thickBot="1" customHeight="1">
      <c r="A35" s="26" t="s">
        <v>71</v>
      </c>
      <c r="B35" s="26"/>
      <c r="C35" s="26"/>
      <c r="D35" s="26"/>
      <c r="E35" s="26" t="s">
        <v>72</v>
      </c>
      <c r="F35" s="26"/>
      <c r="G35" s="26" t="s">
        <v>73</v>
      </c>
      <c r="H35" s="26"/>
      <c r="I35" s="26" t="s">
        <v>74</v>
      </c>
    </row>
    <row r="36" spans="1:9" ht="13.50" thickBot="1" customHeight="1">
      <c r="A36" s="27" t="s">
        <v>75</v>
      </c>
      <c r="B36" s="27"/>
      <c r="C36" s="27"/>
      <c r="D36" s="27"/>
      <c r="E36" s="28">
        <v>162010.000000</v>
      </c>
      <c r="F36" s="28"/>
      <c r="G36" s="28">
        <v>1122010.000000</v>
      </c>
      <c r="H36" s="28"/>
      <c r="I36" s="28" t="s">
        <v>76</v>
      </c>
    </row>
    <row r="37" spans="1:9" ht="13.50" thickBot="1" customHeight="1">
      <c r="A37" s="29" t="s">
        <v>77</v>
      </c>
      <c r="B37" s="29"/>
      <c r="C37" s="29"/>
      <c r="D37" s="29"/>
      <c r="E37" s="30"/>
      <c r="F37" s="30"/>
      <c r="G37" s="30"/>
      <c r="H37" s="30"/>
      <c r="I37" s="30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</row>
  </sheetData>
  <mergeCells count="8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E32"/>
    <mergeCell ref="F32:H32"/>
    <mergeCell ref="A35:D35"/>
    <mergeCell ref="E35:F35"/>
    <mergeCell ref="G35:H35"/>
    <mergeCell ref="A36:D36"/>
    <mergeCell ref="E36:F37"/>
    <mergeCell ref="G36:H37"/>
    <mergeCell ref="I36:I37"/>
    <mergeCell ref="A37:D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