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<sst xmlns="http://schemas.openxmlformats.org/spreadsheetml/2006/main" count="84" uniqueCount="84">
  <si>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</si>
  <si>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FBY080</t>
  </si>
  <si>
    <t xml:space="preserve">m²</t>
  </si>
  <si>
    <t xml:space="preserve">Entramado autoportante de placas de yeso laminado, para cerramiento de hueco de ascensor, sistema Placo Fire "PLACO".</t>
  </si>
  <si>
    <r>
      <rPr>
        <b/>
        <sz val="8.25"/>
        <color rgb="FF000000"/>
        <rFont val="Arial"/>
        <family val="2"/>
      </rPr>
      <t xml:space="preserve">Cerramiento de hueco de ascensor con placas de yeso laminado mediante el sistema Placo Fire EI 120 "PLACO", de tabique múltiple (19+41+15+15+15)/600 LM - (1 Coreboard, 1 Supralaine y 3 Habito HBT 13), con una resistencia al fuego de 120 minutos; aislamiento acústico mediante panel flexible de lana mineral, Supralaine "PLACO", de 45 mm de espesor, colocado en el alma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97,5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</si>
  <si>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</si>
  <si>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</si>
  <si>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</si>
  <si>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</si>
  <si>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</si>
  <si>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</si>
  <si>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</si>
  <si>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mt12sap020a</t>
  </si>
  <si>
    <t xml:space="preserve">m</t>
  </si>
  <si>
    <t xml:space="preserve">Canal de perfil metálico de acero galvanizado, 60SC55 "PLACO", fabricado mediante laminación en frío, 60x30 mm de sección y 0,6 mm de espesor, según UNE-EN 14195.</t>
  </si>
  <si>
    <t xml:space="preserve">mt12sap020b</t>
  </si>
  <si>
    <t xml:space="preserve">m</t>
  </si>
  <si>
    <t xml:space="preserve">Canal de perfil metálico de acero galvanizado, 62C50 "PLACO", fabricado mediante laminación en frío, 60x30 mm de sección y 0,5 mm de espesor, según UNE-EN 14195.</t>
  </si>
  <si>
    <t xml:space="preserve">mt12sap020c</t>
  </si>
  <si>
    <t xml:space="preserve">m</t>
  </si>
  <si>
    <t xml:space="preserve">Canal de perfil metálico de acero galvanizado, 62JC70 "PLACO", fabricado mediante laminación en frío, 62x70 mm de sección y 0,7 mm de espesor, según UNE-EN 14195.</t>
  </si>
  <si>
    <t xml:space="preserve">mt12sap030a</t>
  </si>
  <si>
    <t xml:space="preserve">m</t>
  </si>
  <si>
    <t xml:space="preserve">Montante de perfil metálico de acero galvanizado, 60I70 "PLACO", fabricado mediante laminación en frío, 60x38 mm de sección y 0,7 mm de espesor, según UNE-EN 14195.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</si>
  <si>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</si>
  <si>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</si>
  <si>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</si>
  <si>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</si>
  <si>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</si>
  <si>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DFH1 / UNE-EN 520 - 600 / 3000 / 19 / con los bordes longitudinales cuadrados,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</si>
  <si>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</si>
  <si>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</si>
  <si>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espesor, según UNE-EN 14195.</t>
  </si>
  <si>
    <t xml:space="preserve">mt12sap050a</t>
  </si>
  <si>
    <t xml:space="preserve">m</t>
  </si>
  <si>
    <t xml:space="preserve">Perfil metálico en ángulo, de acero galvanizado, GA3 "PLACO", fabricado mediante laminación en frío, 32x19 mm de sección y 0,7 mm de espesor, según UNE-EN 14195.</t>
  </si>
  <si>
    <t xml:space="preserve">mt12sap060a</t>
  </si>
  <si>
    <t xml:space="preserve">Ud</t>
  </si>
  <si>
    <t xml:space="preserve">Cartucho de 930 cm³ de sellador, Sealant "PLACO", para el sellado de encuentros de los perfiles con los paramentos.</t>
  </si>
  <si>
    <t xml:space="preserve">mt16lvl010a</t>
  </si>
  <si>
    <t xml:space="preserve">m²</t>
  </si>
  <si>
    <t xml:space="preserve">Panel flexible de lana mineral, Supralaine 600 "PLACO", según UNE-EN 13162, no revestido, de 600 mm de anchura y 45 mm de espesor, resistencia térmica 1,15 m²K/W, conductividad térmica 0,038 W/(mK).</t>
  </si>
  <si>
    <t xml:space="preserve">mt12plk010jjtdc</t>
  </si>
  <si>
    <t xml:space="preserve">m²</t>
  </si>
  <si>
    <t xml:space="preserve">Placa de yeso laminado DFIR / UNE-EN 520 - 1200 / 2600 / 12,5 / con los bordes longitudinales afinados, Habito HBT 13 "PLACO", formada por un alma de yeso de origen natural embutida e íntimamente ligada a dos láminas de cartón fuerte, aditivada para mejorar su resistencia al impacto, su capacidad de carga y sus prestaciones acústicas.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</si>
  <si>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</si>
  <si>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</si>
  <si>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</si>
  <si>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</si>
  <si>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</si>
  <si>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</si>
  <si>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mt12plt010e</t>
  </si>
  <si>
    <t xml:space="preserve">Ud</t>
  </si>
  <si>
    <t xml:space="preserve">Tornillo autorroscante TTPC 55 "PLACO", con cabeza de trompeta, de 55 mm de longitud, para instalación de placas de yeso laminado sobre perfiles de espesor inferior a 6 mm.</t>
  </si>
  <si>
    <t xml:space="preserve">mt12plj010</t>
  </si>
  <si>
    <t xml:space="preserve">m</t>
  </si>
  <si>
    <t xml:space="preserve">Cinta microperforada, "PLACO", para acabado de juntas de placas de yeso laminado.</t>
  </si>
  <si>
    <t xml:space="preserve">mt12plm010</t>
  </si>
  <si>
    <t xml:space="preserve">kg</t>
  </si>
  <si>
    <t xml:space="preserve">Pasta de secado en polvo, SN "PLACO",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</si>
  <si>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</si>
  <si>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</si>
  <si>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</si>
  <si>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</si>
  <si>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</si>
  <si>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</si>
  <si>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</si>
  <si>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</si>
  <si>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</si>
  <si>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</si>
  <si>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</si>
  <si>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</si>
  <si>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</si>
  <si>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</si>
  <si>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</si>
  <si>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</si>
  <si>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</si>
  <si>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</si>
  <si>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520:2005/A1:2010</t>
  </si>
  <si>
    <t xml:space="preserve">3/4</t>
  </si>
  <si>
    <t xml:space="preserve">Placas de yeso laminado. Definiciones, especificaciones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</si>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</sst>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53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34.5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0.510000</v>
      </c>
      <c r="G10" s="10"/>
      <c r="H10" s="11">
        <v>3.360000</v>
      </c>
      <c r="I10" s="11">
        <f ca="1">ROUND(INDIRECT(ADDRESS(ROW()+(0), COLUMN()+(-3), 1))*INDIRECT(ADDRESS(ROW()+(0), COLUMN()+(-1), 1)), 2)</f>
        <v>1.710000</v>
      </c>
    </row>
    <row r="11" spans="1:9" ht="34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0.260000</v>
      </c>
      <c r="G11" s="10"/>
      <c r="H11" s="11">
        <v>2.980000</v>
      </c>
      <c r="I11" s="11">
        <f ca="1">ROUND(INDIRECT(ADDRESS(ROW()+(0), COLUMN()+(-3), 1))*INDIRECT(ADDRESS(ROW()+(0), COLUMN()+(-1), 1)), 2)</f>
        <v>0.770000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0.260000</v>
      </c>
      <c r="G12" s="10"/>
      <c r="H12" s="11">
        <v>6.340000</v>
      </c>
      <c r="I12" s="11">
        <f ca="1">ROUND(INDIRECT(ADDRESS(ROW()+(0), COLUMN()+(-3), 1))*INDIRECT(ADDRESS(ROW()+(0), COLUMN()+(-1), 1)), 2)</f>
        <v>1.650000</v>
      </c>
    </row>
    <row r="13" spans="1:9" ht="34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1.580000</v>
      </c>
      <c r="G13" s="10"/>
      <c r="H13" s="11">
        <v>6.590000</v>
      </c>
      <c r="I13" s="11">
        <f ca="1">ROUND(INDIRECT(ADDRESS(ROW()+(0), COLUMN()+(-3), 1))*INDIRECT(ADDRESS(ROW()+(0), COLUMN()+(-1), 1)), 2)</f>
        <v>10.410000</v>
      </c>
    </row>
    <row r="14" spans="1:9" ht="24.0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1.030000</v>
      </c>
      <c r="G14" s="10"/>
      <c r="H14" s="11">
        <v>3.580000</v>
      </c>
      <c r="I14" s="11">
        <f ca="1">ROUND(INDIRECT(ADDRESS(ROW()+(0), COLUMN()+(-3), 1))*INDIRECT(ADDRESS(ROW()+(0), COLUMN()+(-1), 1)), 2)</f>
        <v>3.690000</v>
      </c>
    </row>
    <row r="15" spans="1:9" ht="45.0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0">
        <v>1.100000</v>
      </c>
      <c r="G15" s="10"/>
      <c r="H15" s="11">
        <v>23.480000</v>
      </c>
      <c r="I15" s="11">
        <f ca="1">ROUND(INDIRECT(ADDRESS(ROW()+(0), COLUMN()+(-3), 1))*INDIRECT(ADDRESS(ROW()+(0), COLUMN()+(-1), 1)), 2)</f>
        <v>25.830000</v>
      </c>
    </row>
    <row r="16" spans="1:9" ht="34.50" thickBot="1" customHeight="1">
      <c r="A16" s="1" t="s">
        <v>30</v>
      </c>
      <c r="B16" s="1"/>
      <c r="C16" s="9" t="s">
        <v>31</v>
      </c>
      <c r="D16" s="1" t="s">
        <v>32</v>
      </c>
      <c r="E16" s="1"/>
      <c r="F16" s="10">
        <v>3.500000</v>
      </c>
      <c r="G16" s="10"/>
      <c r="H16" s="11">
        <v>1.430000</v>
      </c>
      <c r="I16" s="11">
        <f ca="1">ROUND(INDIRECT(ADDRESS(ROW()+(0), COLUMN()+(-3), 1))*INDIRECT(ADDRESS(ROW()+(0), COLUMN()+(-1), 1)), 2)</f>
        <v>5.010000</v>
      </c>
    </row>
    <row r="17" spans="1:9" ht="34.50" thickBot="1" customHeight="1">
      <c r="A17" s="1" t="s">
        <v>33</v>
      </c>
      <c r="B17" s="1"/>
      <c r="C17" s="9" t="s">
        <v>34</v>
      </c>
      <c r="D17" s="1" t="s">
        <v>35</v>
      </c>
      <c r="E17" s="1"/>
      <c r="F17" s="10">
        <v>0.260000</v>
      </c>
      <c r="G17" s="10"/>
      <c r="H17" s="11">
        <v>2.460000</v>
      </c>
      <c r="I17" s="11">
        <f ca="1">ROUND(INDIRECT(ADDRESS(ROW()+(0), COLUMN()+(-3), 1))*INDIRECT(ADDRESS(ROW()+(0), COLUMN()+(-1), 1)), 2)</f>
        <v>0.640000</v>
      </c>
    </row>
    <row r="18" spans="1:9" ht="24.00" thickBot="1" customHeight="1">
      <c r="A18" s="1" t="s">
        <v>36</v>
      </c>
      <c r="B18" s="1"/>
      <c r="C18" s="9" t="s">
        <v>37</v>
      </c>
      <c r="D18" s="1" t="s">
        <v>38</v>
      </c>
      <c r="E18" s="1"/>
      <c r="F18" s="10">
        <v>0.060000</v>
      </c>
      <c r="G18" s="10"/>
      <c r="H18" s="11">
        <v>12.020000</v>
      </c>
      <c r="I18" s="11">
        <f ca="1">ROUND(INDIRECT(ADDRESS(ROW()+(0), COLUMN()+(-3), 1))*INDIRECT(ADDRESS(ROW()+(0), COLUMN()+(-1), 1)), 2)</f>
        <v>0.720000</v>
      </c>
    </row>
    <row r="19" spans="1:9" ht="45.00" thickBot="1" customHeight="1">
      <c r="A19" s="1" t="s">
        <v>39</v>
      </c>
      <c r="B19" s="1"/>
      <c r="C19" s="9" t="s">
        <v>40</v>
      </c>
      <c r="D19" s="1" t="s">
        <v>41</v>
      </c>
      <c r="E19" s="1"/>
      <c r="F19" s="10">
        <v>1.050000</v>
      </c>
      <c r="G19" s="10"/>
      <c r="H19" s="11">
        <v>3.520000</v>
      </c>
      <c r="I19" s="11">
        <f ca="1">ROUND(INDIRECT(ADDRESS(ROW()+(0), COLUMN()+(-3), 1))*INDIRECT(ADDRESS(ROW()+(0), COLUMN()+(-1), 1)), 2)</f>
        <v>3.700000</v>
      </c>
    </row>
    <row r="20" spans="1:9" ht="66.00" thickBot="1" customHeight="1">
      <c r="A20" s="1" t="s">
        <v>42</v>
      </c>
      <c r="B20" s="1"/>
      <c r="C20" s="9" t="s">
        <v>43</v>
      </c>
      <c r="D20" s="1" t="s">
        <v>44</v>
      </c>
      <c r="E20" s="1"/>
      <c r="F20" s="10">
        <v>3.260000</v>
      </c>
      <c r="G20" s="10"/>
      <c r="H20" s="11">
        <v>10.320000</v>
      </c>
      <c r="I20" s="11">
        <f ca="1">ROUND(INDIRECT(ADDRESS(ROW()+(0), COLUMN()+(-3), 1))*INDIRECT(ADDRESS(ROW()+(0), COLUMN()+(-1), 1)), 2)</f>
        <v>33.640000</v>
      </c>
    </row>
    <row r="21" spans="1:9" ht="34.50" thickBot="1" customHeight="1">
      <c r="A21" s="1" t="s">
        <v>45</v>
      </c>
      <c r="B21" s="1"/>
      <c r="C21" s="9" t="s">
        <v>46</v>
      </c>
      <c r="D21" s="1" t="s">
        <v>47</v>
      </c>
      <c r="E21" s="1"/>
      <c r="F21" s="10">
        <v>15.750000</v>
      </c>
      <c r="G21" s="10"/>
      <c r="H21" s="11">
        <v>0.010000</v>
      </c>
      <c r="I21" s="11">
        <f ca="1">ROUND(INDIRECT(ADDRESS(ROW()+(0), COLUMN()+(-3), 1))*INDIRECT(ADDRESS(ROW()+(0), COLUMN()+(-1), 1)), 2)</f>
        <v>0.160000</v>
      </c>
    </row>
    <row r="22" spans="1:9" ht="34.50" thickBot="1" customHeight="1">
      <c r="A22" s="1" t="s">
        <v>48</v>
      </c>
      <c r="B22" s="1"/>
      <c r="C22" s="9" t="s">
        <v>49</v>
      </c>
      <c r="D22" s="1" t="s">
        <v>50</v>
      </c>
      <c r="E22" s="1"/>
      <c r="F22" s="10">
        <v>15.750000</v>
      </c>
      <c r="G22" s="10"/>
      <c r="H22" s="11">
        <v>0.010000</v>
      </c>
      <c r="I22" s="11">
        <f ca="1">ROUND(INDIRECT(ADDRESS(ROW()+(0), COLUMN()+(-3), 1))*INDIRECT(ADDRESS(ROW()+(0), COLUMN()+(-1), 1)), 2)</f>
        <v>0.160000</v>
      </c>
    </row>
    <row r="23" spans="1:9" ht="34.50" thickBot="1" customHeight="1">
      <c r="A23" s="1" t="s">
        <v>51</v>
      </c>
      <c r="B23" s="1"/>
      <c r="C23" s="9" t="s">
        <v>52</v>
      </c>
      <c r="D23" s="1" t="s">
        <v>53</v>
      </c>
      <c r="E23" s="1"/>
      <c r="F23" s="10">
        <v>15.750000</v>
      </c>
      <c r="G23" s="10"/>
      <c r="H23" s="11">
        <v>0.020000</v>
      </c>
      <c r="I23" s="11">
        <f ca="1">ROUND(INDIRECT(ADDRESS(ROW()+(0), COLUMN()+(-3), 1))*INDIRECT(ADDRESS(ROW()+(0), COLUMN()+(-1), 1)), 2)</f>
        <v>0.320000</v>
      </c>
    </row>
    <row r="24" spans="1:9" ht="24.00" thickBot="1" customHeight="1">
      <c r="A24" s="1" t="s">
        <v>54</v>
      </c>
      <c r="B24" s="1"/>
      <c r="C24" s="9" t="s">
        <v>55</v>
      </c>
      <c r="D24" s="1" t="s">
        <v>56</v>
      </c>
      <c r="E24" s="1"/>
      <c r="F24" s="10">
        <v>6.000000</v>
      </c>
      <c r="G24" s="10"/>
      <c r="H24" s="11">
        <v>0.060000</v>
      </c>
      <c r="I24" s="11">
        <f ca="1">ROUND(INDIRECT(ADDRESS(ROW()+(0), COLUMN()+(-3), 1))*INDIRECT(ADDRESS(ROW()+(0), COLUMN()+(-1), 1)), 2)</f>
        <v>0.360000</v>
      </c>
    </row>
    <row r="25" spans="1:9" ht="24.00" thickBot="1" customHeight="1">
      <c r="A25" s="1" t="s">
        <v>57</v>
      </c>
      <c r="B25" s="1"/>
      <c r="C25" s="9" t="s">
        <v>58</v>
      </c>
      <c r="D25" s="1" t="s">
        <v>59</v>
      </c>
      <c r="E25" s="1"/>
      <c r="F25" s="12">
        <v>2.040000</v>
      </c>
      <c r="G25" s="12"/>
      <c r="H25" s="13">
        <v>1.240000</v>
      </c>
      <c r="I25" s="13">
        <f ca="1">ROUND(INDIRECT(ADDRESS(ROW()+(0), COLUMN()+(-3), 1))*INDIRECT(ADDRESS(ROW()+(0), COLUMN()+(-1), 1)), 2)</f>
        <v>2.530000</v>
      </c>
    </row>
    <row r="26" spans="1:9" ht="13.50" thickBot="1" customHeight="1">
      <c r="A26" s="14"/>
      <c r="B26" s="14"/>
      <c r="C26" s="14"/>
      <c r="D26" s="14"/>
      <c r="E26" s="14"/>
      <c r="F26" s="8" t="s">
        <v>60</v>
      </c>
      <c r="G26" s="8"/>
      <c r="H26" s="8"/>
      <c r="I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91.300000</v>
      </c>
    </row>
    <row r="27" spans="1:9" ht="13.50" thickBot="1" customHeight="1">
      <c r="A27" s="14">
        <v>2.000000</v>
      </c>
      <c r="B27" s="14"/>
      <c r="C27" s="14"/>
      <c r="D27" s="17" t="s">
        <v>61</v>
      </c>
      <c r="E27" s="17"/>
      <c r="F27" s="17"/>
      <c r="G27" s="17"/>
      <c r="H27" s="14"/>
      <c r="I27" s="14"/>
    </row>
    <row r="28" spans="1:9" ht="13.50" thickBot="1" customHeight="1">
      <c r="A28" s="1" t="s">
        <v>62</v>
      </c>
      <c r="B28" s="1"/>
      <c r="C28" s="9" t="s">
        <v>63</v>
      </c>
      <c r="D28" s="1" t="s">
        <v>64</v>
      </c>
      <c r="E28" s="1"/>
      <c r="F28" s="10">
        <v>0.829000</v>
      </c>
      <c r="G28" s="10"/>
      <c r="H28" s="11">
        <v>18.230000</v>
      </c>
      <c r="I28" s="11">
        <f ca="1">ROUND(INDIRECT(ADDRESS(ROW()+(0), COLUMN()+(-3), 1))*INDIRECT(ADDRESS(ROW()+(0), COLUMN()+(-1), 1)), 2)</f>
        <v>15.110000</v>
      </c>
    </row>
    <row r="29" spans="1:9" ht="13.50" thickBot="1" customHeight="1">
      <c r="A29" s="1" t="s">
        <v>65</v>
      </c>
      <c r="B29" s="1"/>
      <c r="C29" s="9" t="s">
        <v>66</v>
      </c>
      <c r="D29" s="1" t="s">
        <v>67</v>
      </c>
      <c r="E29" s="1"/>
      <c r="F29" s="12">
        <v>0.804000</v>
      </c>
      <c r="G29" s="12"/>
      <c r="H29" s="13">
        <v>16.950000</v>
      </c>
      <c r="I29" s="13">
        <f ca="1">ROUND(INDIRECT(ADDRESS(ROW()+(0), COLUMN()+(-3), 1))*INDIRECT(ADDRESS(ROW()+(0), COLUMN()+(-1), 1)), 2)</f>
        <v>13.630000</v>
      </c>
    </row>
    <row r="30" spans="1:9" ht="13.50" thickBot="1" customHeight="1">
      <c r="A30" s="14"/>
      <c r="B30" s="14"/>
      <c r="C30" s="14"/>
      <c r="D30" s="14"/>
      <c r="E30" s="14"/>
      <c r="F30" s="8" t="s">
        <v>68</v>
      </c>
      <c r="G30" s="8"/>
      <c r="H30" s="8"/>
      <c r="I30" s="16">
        <f ca="1">ROUND(SUM(INDIRECT(ADDRESS(ROW()+(-1), COLUMN()+(0), 1)),INDIRECT(ADDRESS(ROW()+(-2), COLUMN()+(0), 1))), 2)</f>
        <v>28.740000</v>
      </c>
    </row>
    <row r="31" spans="1:9" ht="13.50" thickBot="1" customHeight="1">
      <c r="A31" s="14">
        <v>3.000000</v>
      </c>
      <c r="B31" s="14"/>
      <c r="C31" s="14"/>
      <c r="D31" s="17" t="s">
        <v>69</v>
      </c>
      <c r="E31" s="17"/>
      <c r="F31" s="17"/>
      <c r="G31" s="17"/>
      <c r="H31" s="14"/>
      <c r="I31" s="14"/>
    </row>
    <row r="32" spans="1:9" ht="13.50" thickBot="1" customHeight="1">
      <c r="A32" s="18"/>
      <c r="B32" s="18"/>
      <c r="C32" s="19" t="s">
        <v>70</v>
      </c>
      <c r="D32" s="18" t="s">
        <v>71</v>
      </c>
      <c r="E32" s="18"/>
      <c r="F32" s="12">
        <v>2.000000</v>
      </c>
      <c r="G32" s="12"/>
      <c r="H32" s="13">
        <f ca="1">ROUND(SUM(INDIRECT(ADDRESS(ROW()+(-2), COLUMN()+(1), 1)),INDIRECT(ADDRESS(ROW()+(-6), COLUMN()+(1), 1))), 2)</f>
        <v>120.040000</v>
      </c>
      <c r="I32" s="13">
        <f ca="1">ROUND(INDIRECT(ADDRESS(ROW()+(0), COLUMN()+(-3), 1))*INDIRECT(ADDRESS(ROW()+(0), COLUMN()+(-1), 1))/100, 2)</f>
        <v>2.400000</v>
      </c>
    </row>
    <row r="33" spans="1:9" ht="13.50" thickBot="1" customHeight="1">
      <c r="A33" s="20" t="s">
        <v>72</v>
      </c>
      <c r="B33" s="20"/>
      <c r="C33" s="21"/>
      <c r="D33" s="22"/>
      <c r="E33" s="22"/>
      <c r="F33" s="23" t="s">
        <v>73</v>
      </c>
      <c r="G33" s="23"/>
      <c r="H33" s="24"/>
      <c r="I33" s="25">
        <f ca="1">ROUND(SUM(INDIRECT(ADDRESS(ROW()+(-1), COLUMN()+(0), 1)),INDIRECT(ADDRESS(ROW()+(-3), COLUMN()+(0), 1)),INDIRECT(ADDRESS(ROW()+(-7), COLUMN()+(0), 1))), 2)</f>
        <v>122.440000</v>
      </c>
    </row>
    <row r="36" spans="1:9" ht="13.50" thickBot="1" customHeight="1">
      <c r="A36" s="26" t="s">
        <v>74</v>
      </c>
      <c r="B36" s="26"/>
      <c r="C36" s="26"/>
      <c r="D36" s="26"/>
      <c r="E36" s="26" t="s">
        <v>75</v>
      </c>
      <c r="F36" s="26"/>
      <c r="G36" s="26" t="s">
        <v>76</v>
      </c>
      <c r="H36" s="26"/>
      <c r="I36" s="26" t="s">
        <v>77</v>
      </c>
    </row>
    <row r="37" spans="1:9" ht="13.50" thickBot="1" customHeight="1">
      <c r="A37" s="27" t="s">
        <v>78</v>
      </c>
      <c r="B37" s="27"/>
      <c r="C37" s="27"/>
      <c r="D37" s="27"/>
      <c r="E37" s="28">
        <v>162010.000000</v>
      </c>
      <c r="F37" s="28"/>
      <c r="G37" s="28">
        <v>1122010.000000</v>
      </c>
      <c r="H37" s="28"/>
      <c r="I37" s="28" t="s">
        <v>79</v>
      </c>
    </row>
    <row r="38" spans="1:9" ht="13.50" thickBot="1" customHeight="1">
      <c r="A38" s="29" t="s">
        <v>80</v>
      </c>
      <c r="B38" s="29"/>
      <c r="C38" s="29"/>
      <c r="D38" s="29"/>
      <c r="E38" s="30"/>
      <c r="F38" s="30"/>
      <c r="G38" s="30"/>
      <c r="H38" s="30"/>
      <c r="I38" s="30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</row>
  </sheetData>
  <mergeCells count="8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H30"/>
    <mergeCell ref="A31:B31"/>
    <mergeCell ref="D31:G31"/>
    <mergeCell ref="A32:B32"/>
    <mergeCell ref="D32:E32"/>
    <mergeCell ref="F32:G32"/>
    <mergeCell ref="A33:E33"/>
    <mergeCell ref="F33:H33"/>
    <mergeCell ref="A36:D36"/>
    <mergeCell ref="E36:F36"/>
    <mergeCell ref="G36:H36"/>
    <mergeCell ref="A37:D37"/>
    <mergeCell ref="E37:F38"/>
    <mergeCell ref="G37:H38"/>
    <mergeCell ref="I37:I38"/>
    <mergeCell ref="A38:D38"/>
    <mergeCell ref="A41:I41"/>
    <mergeCell ref="A42:I42"/>
    <mergeCell ref="A43:I43"/>
  </mergeCells>
  <pageMargins left="0.620079" right="0.472441" top="0.472441" bottom="0.472441" header="0.0" footer="0.0"/>
  <pageSetup paperSize="9" orientation="portrait"/>
  <rowBreaks count="0" manualBreakCount="0">
    </rowBreaks>
</worksheet>
</file>