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<sst xmlns="http://schemas.openxmlformats.org/spreadsheetml/2006/main" count="86" uniqueCount="86">
  <si>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</si>
  <si>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FCF020</t>
  </si>
  <si>
    <t xml:space="preserve">Ud</t>
  </si>
  <si>
    <t xml:space="preserve">Dintel de bloque en "U" cerámico.</t>
  </si>
  <si>
    <r>
      <rPr>
        <sz val="8.25"/>
        <color rgb="FF000000"/>
        <rFont val="Arial"/>
        <family val="2"/>
      </rPr>
      <t xml:space="preserve">Dintel de </t>
    </r>
    <r>
      <rPr>
        <b/>
        <sz val="8.25"/>
        <color rgb="FF000000"/>
        <rFont val="Arial"/>
        <family val="2"/>
      </rPr>
      <t xml:space="preserve">bloque en "U" cerámico, de 20 cm de anchura, 20 cm de altura y 140 cm de longitud, para revestir, recibido con mortero de cemento industrial, color gris, M-5, suministrado a granel</t>
    </r>
    <r>
      <rPr>
        <sz val="8.25"/>
        <color rgb="FF000000"/>
        <rFont val="Arial"/>
        <family val="2"/>
      </rPr>
      <t xml:space="preserve">; con refuerzo de </t>
    </r>
    <r>
      <rPr>
        <b/>
        <sz val="8.25"/>
        <color rgb="FF000000"/>
        <rFont val="Arial"/>
        <family val="2"/>
      </rPr>
      <t xml:space="preserve">hormigón de relleno preparado en obra, vertido con cubilote, y acero UNE-EN 10080 B 500 S, cuantía 1,54 kg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apeo mediante 2 puntales metálicos telescópicos, amortizables en 150 usos y tablones de madera, amortizables en 10 usos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</si>
  <si>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</si>
  <si>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</si>
  <si>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</si>
  <si>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</si>
  <si>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</si>
  <si>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</si>
  <si>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</si>
  <si>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mt02bcr025c</t>
  </si>
  <si>
    <t xml:space="preserve">Ud</t>
  </si>
  <si>
    <t xml:space="preserve">Bloque en "U" cerámico, de 20 cm de anchura, 20 cm de altura y 140 cm de longitud, para revestir, para formación de dinteles.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</si>
  <si>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</si>
  <si>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</si>
  <si>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</si>
  <si>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</si>
  <si>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</si>
  <si>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</si>
  <si>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</si>
  <si>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</si>
  <si>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</si>
  <si>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mt08aaa010a</t>
  </si>
  <si>
    <t xml:space="preserve">m³</t>
  </si>
  <si>
    <t xml:space="preserve">Agua.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</si>
  <si>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</si>
  <si>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</si>
  <si>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</si>
  <si>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</si>
  <si>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</si>
  <si>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</si>
  <si>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mt01arg007a</t>
  </si>
  <si>
    <t xml:space="preserve">t</t>
  </si>
  <si>
    <t xml:space="preserve">Árido grueso homogeneizado, de tamaño máximo 12 mm.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</si>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</sst>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52.87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0"/>
      <c r="H10" s="10"/>
      <c r="I10" s="11">
        <v>22.420000</v>
      </c>
      <c r="J10" s="11">
        <f ca="1">ROUND(INDIRECT(ADDRESS(ROW()+(0), COLUMN()+(-4), 1))*INDIRECT(ADDRESS(ROW()+(0), COLUMN()+(-1), 1)), 2)</f>
        <v>22.420000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1.540000</v>
      </c>
      <c r="G11" s="10"/>
      <c r="H11" s="10"/>
      <c r="I11" s="11">
        <v>0.810000</v>
      </c>
      <c r="J11" s="11">
        <f ca="1">ROUND(INDIRECT(ADDRESS(ROW()+(0), COLUMN()+(-4), 1))*INDIRECT(ADDRESS(ROW()+(0), COLUMN()+(-1), 1)), 2)</f>
        <v>1.250000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0.035000</v>
      </c>
      <c r="G12" s="10"/>
      <c r="H12" s="10"/>
      <c r="I12" s="11">
        <v>1.100000</v>
      </c>
      <c r="J12" s="11">
        <f ca="1">ROUND(INDIRECT(ADDRESS(ROW()+(0), COLUMN()+(-4), 1))*INDIRECT(ADDRESS(ROW()+(0), COLUMN()+(-1), 1)), 2)</f>
        <v>0.040000</v>
      </c>
    </row>
    <row r="13" spans="1:10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0.001000</v>
      </c>
      <c r="G13" s="10"/>
      <c r="H13" s="10"/>
      <c r="I13" s="11">
        <v>29.500000</v>
      </c>
      <c r="J13" s="11">
        <f ca="1">ROUND(INDIRECT(ADDRESS(ROW()+(0), COLUMN()+(-4), 1))*INDIRECT(ADDRESS(ROW()+(0), COLUMN()+(-1), 1)), 2)</f>
        <v>0.030000</v>
      </c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0.014000</v>
      </c>
      <c r="G14" s="10"/>
      <c r="H14" s="10"/>
      <c r="I14" s="11">
        <v>1.500000</v>
      </c>
      <c r="J14" s="11">
        <f ca="1">ROUND(INDIRECT(ADDRESS(ROW()+(0), COLUMN()+(-4), 1))*INDIRECT(ADDRESS(ROW()+(0), COLUMN()+(-1), 1)), 2)</f>
        <v>0.020000</v>
      </c>
    </row>
    <row r="15" spans="1:10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24.358000</v>
      </c>
      <c r="G15" s="10"/>
      <c r="H15" s="10"/>
      <c r="I15" s="11">
        <v>0.100000</v>
      </c>
      <c r="J15" s="11">
        <f ca="1">ROUND(INDIRECT(ADDRESS(ROW()+(0), COLUMN()+(-4), 1))*INDIRECT(ADDRESS(ROW()+(0), COLUMN()+(-1), 1)), 2)</f>
        <v>2.440000</v>
      </c>
    </row>
    <row r="16" spans="1:10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0.033000</v>
      </c>
      <c r="G16" s="10"/>
      <c r="H16" s="10"/>
      <c r="I16" s="11">
        <v>16.790000</v>
      </c>
      <c r="J16" s="11">
        <f ca="1">ROUND(INDIRECT(ADDRESS(ROW()+(0), COLUMN()+(-4), 1))*INDIRECT(ADDRESS(ROW()+(0), COLUMN()+(-1), 1)), 2)</f>
        <v>0.550000</v>
      </c>
    </row>
    <row r="17" spans="1:10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0.066000</v>
      </c>
      <c r="G17" s="10"/>
      <c r="H17" s="10"/>
      <c r="I17" s="11">
        <v>16.640000</v>
      </c>
      <c r="J17" s="11">
        <f ca="1">ROUND(INDIRECT(ADDRESS(ROW()+(0), COLUMN()+(-4), 1))*INDIRECT(ADDRESS(ROW()+(0), COLUMN()+(-1), 1)), 2)</f>
        <v>1.100000</v>
      </c>
    </row>
    <row r="18" spans="1:10" ht="13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0.004000</v>
      </c>
      <c r="G18" s="10"/>
      <c r="H18" s="10"/>
      <c r="I18" s="11">
        <v>305.000000</v>
      </c>
      <c r="J18" s="11">
        <f ca="1">ROUND(INDIRECT(ADDRESS(ROW()+(0), COLUMN()+(-4), 1))*INDIRECT(ADDRESS(ROW()+(0), COLUMN()+(-1), 1)), 2)</f>
        <v>1.220000</v>
      </c>
    </row>
    <row r="19" spans="1:10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0.053000</v>
      </c>
      <c r="G19" s="10"/>
      <c r="H19" s="10"/>
      <c r="I19" s="11">
        <v>1.300000</v>
      </c>
      <c r="J19" s="11">
        <f ca="1">ROUND(INDIRECT(ADDRESS(ROW()+(0), COLUMN()+(-4), 1))*INDIRECT(ADDRESS(ROW()+(0), COLUMN()+(-1), 1)), 2)</f>
        <v>0.070000</v>
      </c>
    </row>
    <row r="20" spans="1:10" ht="13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2">
        <v>0.014000</v>
      </c>
      <c r="G20" s="12"/>
      <c r="H20" s="12"/>
      <c r="I20" s="13">
        <v>13.370000</v>
      </c>
      <c r="J20" s="13">
        <f ca="1">ROUND(INDIRECT(ADDRESS(ROW()+(0), COLUMN()+(-4), 1))*INDIRECT(ADDRESS(ROW()+(0), COLUMN()+(-1), 1)), 2)</f>
        <v>0.190000</v>
      </c>
    </row>
    <row r="21" spans="1:10" ht="13.50" thickBot="1" customHeight="1">
      <c r="A21" s="14"/>
      <c r="B21" s="14"/>
      <c r="C21" s="14"/>
      <c r="D21" s="14"/>
      <c r="E21" s="14"/>
      <c r="F21" s="8" t="s">
        <v>45</v>
      </c>
      <c r="G21" s="8"/>
      <c r="H21" s="8"/>
      <c r="I21" s="8"/>
      <c r="J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29.330000</v>
      </c>
    </row>
    <row r="22" spans="1:10" ht="13.50" thickBot="1" customHeight="1">
      <c r="A22" s="14">
        <v>2.000000</v>
      </c>
      <c r="B22" s="14"/>
      <c r="C22" s="14"/>
      <c r="D22" s="14"/>
      <c r="E22" s="17" t="s">
        <v>46</v>
      </c>
      <c r="F22" s="17"/>
      <c r="G22" s="17"/>
      <c r="H22" s="17"/>
      <c r="I22" s="14"/>
      <c r="J22" s="14"/>
    </row>
    <row r="23" spans="1:10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0.040000</v>
      </c>
      <c r="G23" s="10"/>
      <c r="H23" s="10"/>
      <c r="I23" s="11">
        <v>1.680000</v>
      </c>
      <c r="J23" s="11">
        <f ca="1">ROUND(INDIRECT(ADDRESS(ROW()+(0), COLUMN()+(-4), 1))*INDIRECT(ADDRESS(ROW()+(0), COLUMN()+(-1), 1)), 2)</f>
        <v>0.070000</v>
      </c>
    </row>
    <row r="24" spans="1:10" ht="24.0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2">
        <v>0.092000</v>
      </c>
      <c r="G24" s="12"/>
      <c r="H24" s="12"/>
      <c r="I24" s="13">
        <v>1.730000</v>
      </c>
      <c r="J24" s="13">
        <f ca="1">ROUND(INDIRECT(ADDRESS(ROW()+(0), COLUMN()+(-4), 1))*INDIRECT(ADDRESS(ROW()+(0), COLUMN()+(-1), 1)), 2)</f>
        <v>0.160000</v>
      </c>
    </row>
    <row r="25" spans="1:10" ht="13.50" thickBot="1" customHeight="1">
      <c r="A25" s="14"/>
      <c r="B25" s="14"/>
      <c r="C25" s="14"/>
      <c r="D25" s="14"/>
      <c r="E25" s="14"/>
      <c r="F25" s="8" t="s">
        <v>53</v>
      </c>
      <c r="G25" s="8"/>
      <c r="H25" s="8"/>
      <c r="I25" s="8"/>
      <c r="J25" s="16">
        <f ca="1">ROUND(SUM(INDIRECT(ADDRESS(ROW()+(-1), COLUMN()+(0), 1)),INDIRECT(ADDRESS(ROW()+(-2), COLUMN()+(0), 1))), 2)</f>
        <v>0.230000</v>
      </c>
    </row>
    <row r="26" spans="1:10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7"/>
      <c r="H26" s="17"/>
      <c r="I26" s="14"/>
      <c r="J26" s="14"/>
    </row>
    <row r="27" spans="1:10" ht="13.50" thickBot="1" customHeight="1">
      <c r="A27" s="1" t="s">
        <v>55</v>
      </c>
      <c r="B27" s="1"/>
      <c r="C27" s="9" t="s">
        <v>56</v>
      </c>
      <c r="D27" s="9"/>
      <c r="E27" s="1" t="s">
        <v>57</v>
      </c>
      <c r="F27" s="10">
        <v>0.112000</v>
      </c>
      <c r="G27" s="10"/>
      <c r="H27" s="10"/>
      <c r="I27" s="11">
        <v>17.640000</v>
      </c>
      <c r="J27" s="11">
        <f ca="1">ROUND(INDIRECT(ADDRESS(ROW()+(0), COLUMN()+(-4), 1))*INDIRECT(ADDRESS(ROW()+(0), COLUMN()+(-1), 1)), 2)</f>
        <v>1.980000</v>
      </c>
    </row>
    <row r="28" spans="1:10" ht="13.50" thickBot="1" customHeight="1">
      <c r="A28" s="1" t="s">
        <v>58</v>
      </c>
      <c r="B28" s="1"/>
      <c r="C28" s="9" t="s">
        <v>59</v>
      </c>
      <c r="D28" s="9"/>
      <c r="E28" s="1" t="s">
        <v>60</v>
      </c>
      <c r="F28" s="10">
        <v>0.138000</v>
      </c>
      <c r="G28" s="10"/>
      <c r="H28" s="10"/>
      <c r="I28" s="11">
        <v>16.330000</v>
      </c>
      <c r="J28" s="11">
        <f ca="1">ROUND(INDIRECT(ADDRESS(ROW()+(0), COLUMN()+(-4), 1))*INDIRECT(ADDRESS(ROW()+(0), COLUMN()+(-1), 1)), 2)</f>
        <v>2.250000</v>
      </c>
    </row>
    <row r="29" spans="1:10" ht="13.50" thickBot="1" customHeight="1">
      <c r="A29" s="1" t="s">
        <v>61</v>
      </c>
      <c r="B29" s="1"/>
      <c r="C29" s="9" t="s">
        <v>62</v>
      </c>
      <c r="D29" s="9"/>
      <c r="E29" s="1" t="s">
        <v>63</v>
      </c>
      <c r="F29" s="10">
        <v>0.031000</v>
      </c>
      <c r="G29" s="10"/>
      <c r="H29" s="10"/>
      <c r="I29" s="11">
        <v>18.520000</v>
      </c>
      <c r="J29" s="11">
        <f ca="1">ROUND(INDIRECT(ADDRESS(ROW()+(0), COLUMN()+(-4), 1))*INDIRECT(ADDRESS(ROW()+(0), COLUMN()+(-1), 1)), 2)</f>
        <v>0.570000</v>
      </c>
    </row>
    <row r="30" spans="1:10" ht="13.50" thickBot="1" customHeight="1">
      <c r="A30" s="1" t="s">
        <v>64</v>
      </c>
      <c r="B30" s="1"/>
      <c r="C30" s="9" t="s">
        <v>65</v>
      </c>
      <c r="D30" s="9"/>
      <c r="E30" s="1" t="s">
        <v>66</v>
      </c>
      <c r="F30" s="12">
        <v>0.031000</v>
      </c>
      <c r="G30" s="12"/>
      <c r="H30" s="12"/>
      <c r="I30" s="13">
        <v>17.800000</v>
      </c>
      <c r="J30" s="13">
        <f ca="1">ROUND(INDIRECT(ADDRESS(ROW()+(0), COLUMN()+(-4), 1))*INDIRECT(ADDRESS(ROW()+(0), COLUMN()+(-1), 1)), 2)</f>
        <v>0.550000</v>
      </c>
    </row>
    <row r="31" spans="1:10" ht="13.50" thickBot="1" customHeight="1">
      <c r="A31" s="14"/>
      <c r="B31" s="14"/>
      <c r="C31" s="14"/>
      <c r="D31" s="14"/>
      <c r="E31" s="14"/>
      <c r="F31" s="8" t="s">
        <v>67</v>
      </c>
      <c r="G31" s="8"/>
      <c r="H31" s="8"/>
      <c r="I31" s="8"/>
      <c r="J31" s="16">
        <f ca="1">ROUND(SUM(INDIRECT(ADDRESS(ROW()+(-1), COLUMN()+(0), 1)),INDIRECT(ADDRESS(ROW()+(-2), COLUMN()+(0), 1)),INDIRECT(ADDRESS(ROW()+(-3), COLUMN()+(0), 1)),INDIRECT(ADDRESS(ROW()+(-4), COLUMN()+(0), 1))), 2)</f>
        <v>5.350000</v>
      </c>
    </row>
    <row r="32" spans="1:10" ht="13.50" thickBot="1" customHeight="1">
      <c r="A32" s="14">
        <v>4.000000</v>
      </c>
      <c r="B32" s="14"/>
      <c r="C32" s="14"/>
      <c r="D32" s="14"/>
      <c r="E32" s="17" t="s">
        <v>68</v>
      </c>
      <c r="F32" s="17"/>
      <c r="G32" s="17"/>
      <c r="H32" s="17"/>
      <c r="I32" s="14"/>
      <c r="J32" s="14"/>
    </row>
    <row r="33" spans="1:10" ht="13.50" thickBot="1" customHeight="1">
      <c r="A33" s="18"/>
      <c r="B33" s="18"/>
      <c r="C33" s="19" t="s">
        <v>69</v>
      </c>
      <c r="D33" s="19"/>
      <c r="E33" s="18" t="s">
        <v>70</v>
      </c>
      <c r="F33" s="12">
        <v>2.000000</v>
      </c>
      <c r="G33" s="12"/>
      <c r="H33" s="12"/>
      <c r="I33" s="13">
        <f ca="1">ROUND(SUM(INDIRECT(ADDRESS(ROW()+(-2), COLUMN()+(1), 1)),INDIRECT(ADDRESS(ROW()+(-8), COLUMN()+(1), 1)),INDIRECT(ADDRESS(ROW()+(-12), COLUMN()+(1), 1))), 2)</f>
        <v>34.910000</v>
      </c>
      <c r="J33" s="13">
        <f ca="1">ROUND(INDIRECT(ADDRESS(ROW()+(0), COLUMN()+(-4), 1))*INDIRECT(ADDRESS(ROW()+(0), COLUMN()+(-1), 1))/100, 2)</f>
        <v>0.700000</v>
      </c>
    </row>
    <row r="34" spans="1:10" ht="13.50" thickBot="1" customHeight="1">
      <c r="A34" s="20" t="s">
        <v>71</v>
      </c>
      <c r="B34" s="20"/>
      <c r="C34" s="21"/>
      <c r="D34" s="21"/>
      <c r="E34" s="22"/>
      <c r="F34" s="23" t="s">
        <v>72</v>
      </c>
      <c r="G34" s="23"/>
      <c r="H34" s="23"/>
      <c r="I34" s="24"/>
      <c r="J34" s="25">
        <f ca="1">ROUND(SUM(INDIRECT(ADDRESS(ROW()+(-1), COLUMN()+(0), 1)),INDIRECT(ADDRESS(ROW()+(-3), COLUMN()+(0), 1)),INDIRECT(ADDRESS(ROW()+(-9), COLUMN()+(0), 1)),INDIRECT(ADDRESS(ROW()+(-13), COLUMN()+(0), 1))), 2)</f>
        <v>35.610000</v>
      </c>
    </row>
    <row r="37" spans="1:10" ht="13.50" thickBot="1" customHeight="1">
      <c r="A37" s="26" t="s">
        <v>73</v>
      </c>
      <c r="B37" s="26"/>
      <c r="C37" s="26"/>
      <c r="D37" s="26"/>
      <c r="E37" s="26"/>
      <c r="F37" s="26"/>
      <c r="G37" s="26" t="s">
        <v>74</v>
      </c>
      <c r="H37" s="26" t="s">
        <v>75</v>
      </c>
      <c r="I37" s="26"/>
      <c r="J37" s="26" t="s">
        <v>76</v>
      </c>
    </row>
    <row r="38" spans="1:10" ht="13.50" thickBot="1" customHeight="1">
      <c r="A38" s="27" t="s">
        <v>77</v>
      </c>
      <c r="B38" s="27"/>
      <c r="C38" s="27"/>
      <c r="D38" s="27"/>
      <c r="E38" s="27"/>
      <c r="F38" s="27"/>
      <c r="G38" s="28">
        <v>162011.000000</v>
      </c>
      <c r="H38" s="28">
        <v>162012.000000</v>
      </c>
      <c r="I38" s="28"/>
      <c r="J38" s="28" t="s">
        <v>78</v>
      </c>
    </row>
    <row r="39" spans="1:10" ht="13.50" thickBot="1" customHeight="1">
      <c r="A39" s="29" t="s">
        <v>79</v>
      </c>
      <c r="B39" s="29"/>
      <c r="C39" s="29"/>
      <c r="D39" s="29"/>
      <c r="E39" s="29"/>
      <c r="F39" s="29"/>
      <c r="G39" s="30"/>
      <c r="H39" s="30"/>
      <c r="I39" s="30"/>
      <c r="J39" s="30"/>
    </row>
    <row r="40" spans="1:10" ht="13.50" thickBot="1" customHeight="1">
      <c r="A40" s="27" t="s">
        <v>80</v>
      </c>
      <c r="B40" s="27"/>
      <c r="C40" s="27"/>
      <c r="D40" s="27"/>
      <c r="E40" s="27"/>
      <c r="F40" s="27"/>
      <c r="G40" s="28">
        <v>172012.000000</v>
      </c>
      <c r="H40" s="28">
        <v>172013.000000</v>
      </c>
      <c r="I40" s="28"/>
      <c r="J40" s="28" t="s">
        <v>81</v>
      </c>
    </row>
    <row r="41" spans="1:10" ht="24.00" thickBot="1" customHeight="1">
      <c r="A41" s="29" t="s">
        <v>82</v>
      </c>
      <c r="B41" s="29"/>
      <c r="C41" s="29"/>
      <c r="D41" s="29"/>
      <c r="E41" s="29"/>
      <c r="F41" s="29"/>
      <c r="G41" s="30"/>
      <c r="H41" s="30"/>
      <c r="I41" s="30"/>
      <c r="J41" s="30"/>
    </row>
    <row r="44" spans="1:1" ht="33.75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84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G40:G41"/>
    <mergeCell ref="H40:I41"/>
    <mergeCell ref="J40:J41"/>
    <mergeCell ref="A41:F41"/>
    <mergeCell ref="A44:J44"/>
    <mergeCell ref="A45:J45"/>
    <mergeCell ref="A46:J46"/>
  </mergeCells>
  <pageMargins left="0.620079" right="0.472441" top="0.472441" bottom="0.472441" header="0.0" footer="0.0"/>
  <pageSetup paperSize="9" orientation="portrait"/>
  <rowBreaks count="0" manualBreakCount="0">
    </rowBreaks>
</worksheet>
</file>