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<sst xmlns="http://schemas.openxmlformats.org/spreadsheetml/2006/main" count="64" uniqueCount="64">
  <si>
    <t xml:space="preserve"/>
  </si>
  <si>
    <t xml:space="preserve">FFX035</t>
  </si>
  <si>
    <t xml:space="preserve">m²</t>
  </si>
  <si>
    <t xml:space="preserve">Hoja exterior de fachada de dos hojas, de fábrica de bloque de granito, con cámara de aire ligeramente ventilada.</t>
  </si>
  <si>
    <r>
      <rPr>
        <sz val="8.25"/>
        <color rgb="FF000000"/>
        <rFont val="Arial"/>
        <family val="2"/>
      </rPr>
      <t xml:space="preserve">Hoja exterior de fachada de dos hojas, con apoyo parcial sobre el forjado, de 20 cm de espesor, de fábrica de perpiaño de granito Gris Mondariz de 75x45x20 cm, con juntas horizontales y verticales de 10 mm de espesor, recibida con mortero de cemento industrial, color gris, M-5, suministrado a granel; con cámara de aire ligeramente ventilada, mediante la realización de aberturas de ventilación, con un área efectiva de 10 cm² por cada m de fachada (orificios, rejillas o llagas desprovistas de mortero) para ventilación de la cámara. Dintel de granito, de una pieza, de las dimensiones adecuadas. Revestimiento de los frentes de forjado y pilares con piezas especiales de granito. El precio no incluye el drenaje ni las rejillas de ventilación.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</si>
  <si>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</si>
  <si>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</si>
  <si>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</si>
  <si>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</si>
  <si>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</si>
  <si>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</si>
  <si>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</si>
  <si>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mt06per010ara</t>
  </si>
  <si>
    <t xml:space="preserve">m²</t>
  </si>
  <si>
    <t xml:space="preserve">Perpiaño de granito Gris Mondariz de 75x45x20 cm, acabado rústico en la cara vista y aserrado en el resto de caras, con los cantos sin labrar.</t>
  </si>
  <si>
    <t xml:space="preserve">mt06per020cq</t>
  </si>
  <si>
    <t xml:space="preserve">m</t>
  </si>
  <si>
    <t xml:space="preserve">Perpiaño de granito Gris Mondariz de 20 cm de anchura, 45 cm de altura y de 80 a 160 cm de longitud, acabado rústico en la cara vista y aserrado en el resto de caras, con los cantos sin labrar.</t>
  </si>
  <si>
    <t xml:space="preserve">mt08aaa010a</t>
  </si>
  <si>
    <t xml:space="preserve">m³</t>
  </si>
  <si>
    <t xml:space="preserve">Agua.</t>
  </si>
  <si>
    <t xml:space="preserve">mt09mif010cb</t>
  </si>
  <si>
    <t xml:space="preserve">t</t>
  </si>
  <si>
    <t xml:space="preserve">Mortero industrial para albañilería, de cemento, color gris, categoría M-5 (resistencia a compresión 5 N/mm²), suministrado a granel, según UNE-EN 998-2.</t>
  </si>
  <si>
    <t xml:space="preserve">mt09moe020a</t>
  </si>
  <si>
    <t xml:space="preserve">kg</t>
  </si>
  <si>
    <t xml:space="preserve">Adhesivo cementoso mejorado de ligantes mixtos, C2 TE, para la colocación en capa gruesa de piezas cerámicas en paramentos verticales exteriores, según UNE-EN 12004</t>
  </si>
  <si>
    <t xml:space="preserve">mt08adt010</t>
  </si>
  <si>
    <t xml:space="preserve">kg</t>
  </si>
  <si>
    <t xml:space="preserve">Aditivo hidrófugo para impermeabilización de morteros u hormigones.</t>
  </si>
  <si>
    <t xml:space="preserve">Subtotal materiales:</t>
  </si>
  <si>
    <t xml:space="preserve">Equipo y maquinaria</t>
  </si>
  <si>
    <t xml:space="preserve">mq06mms010</t>
  </si>
  <si>
    <t xml:space="preserve">h</t>
  </si>
  <si>
    <t xml:space="preserve">Mezclador continuo con silo, para mortero industrial en seco, suministrado a granel.</t>
  </si>
  <si>
    <t xml:space="preserve">Subtotal equipo y maquinaria:</t>
  </si>
  <si>
    <t xml:space="preserve">Mano de obra</t>
  </si>
  <si>
    <t xml:space="preserve">mo022</t>
  </si>
  <si>
    <t xml:space="preserve">h</t>
  </si>
  <si>
    <t xml:space="preserve">Oficial 1ª colocador de piedra natural.</t>
  </si>
  <si>
    <t xml:space="preserve">mo060</t>
  </si>
  <si>
    <t xml:space="preserve">h</t>
  </si>
  <si>
    <t xml:space="preserve">Ayudante colocador de piedra natural.</t>
  </si>
  <si>
    <t xml:space="preserve">mo114</t>
  </si>
  <si>
    <t xml:space="preserve">h</t>
  </si>
  <si>
    <t xml:space="preserve">Peón ordinario construcción en trabajos de albañilería.</t>
  </si>
  <si>
    <t xml:space="preserve">Subtotal mano de obra:</t>
  </si>
  <si>
    <t xml:space="preserve">Costes directos complementarios</t>
  </si>
  <si>
    <t xml:space="preserve">%</t>
  </si>
  <si>
    <t xml:space="preserve">Costes directos complementarios</t>
  </si>
  <si>
    <t xml:space="preserve">Coste de mantenimiento decenal: 6,14€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</si>
  <si>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</si>
  <si>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</si>
  <si>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</si>
  <si>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</si>
  <si>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</si>
  <si>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998-2:2016</t>
  </si>
  <si>
    <t xml:space="preserve">2+/4</t>
  </si>
  <si>
    <t xml:space="preserve">Especificaciones de los morteros para albañilería. Parte 2: Morteros para albañilería</t>
  </si>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</sst>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7.48" customWidth="1"/>
    <col min="4" max="4" width="69.19" customWidth="1"/>
    <col min="5" max="5" width="1.70" customWidth="1"/>
    <col min="6" max="6" width="12.92" customWidth="1"/>
    <col min="7" max="7" width="2.04" customWidth="1"/>
    <col min="8" max="8" width="12.24" customWidth="1"/>
    <col min="9" max="9" width="9.01"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66.00" thickBot="1" customHeight="1">
      <c r="A5" s="5" t="s">
        <v>4</v>
      </c>
      <c r="B5" s="5"/>
      <c r="C5" s="5"/>
      <c r="D5" s="5"/>
      <c r="E5" s="5"/>
      <c r="F5" s="5"/>
      <c r="G5" s="5"/>
      <c r="H5" s="5"/>
      <c r="I5" s="5"/>
    </row>
    <row r="8" spans="1:9" ht="24.00" thickBot="1" customHeight="1">
      <c r="A8" s="6" t="s">
        <v>5</v>
      </c>
      <c r="B8" s="6"/>
      <c r="C8" s="6" t="s">
        <v>6</v>
      </c>
      <c r="D8" s="6" t="s">
        <v>7</v>
      </c>
      <c r="E8" s="7" t="s">
        <v>8</v>
      </c>
      <c r="F8" s="7"/>
      <c r="G8" s="7"/>
      <c r="H8" s="7" t="s">
        <v>9</v>
      </c>
      <c r="I8" s="7" t="s">
        <v>10</v>
      </c>
    </row>
    <row r="9" spans="1:9" ht="13.50" thickBot="1" customHeight="1">
      <c r="A9" s="8">
        <v>1</v>
      </c>
      <c r="B9" s="8"/>
      <c r="C9" s="8"/>
      <c r="D9" s="9" t="s">
        <v>11</v>
      </c>
      <c r="E9" s="9"/>
      <c r="F9" s="9"/>
      <c r="G9" s="9"/>
      <c r="H9" s="8"/>
      <c r="I9" s="8"/>
    </row>
    <row r="10" spans="1:9" ht="24.00" thickBot="1" customHeight="1">
      <c r="A10" s="1" t="s">
        <v>12</v>
      </c>
      <c r="B10" s="1"/>
      <c r="C10" s="10" t="s">
        <v>13</v>
      </c>
      <c r="D10" s="1" t="s">
        <v>14</v>
      </c>
      <c r="E10" s="11">
        <v>1</v>
      </c>
      <c r="F10" s="11"/>
      <c r="G10" s="11"/>
      <c r="H10" s="12">
        <v>91.22</v>
      </c>
      <c r="I10" s="12">
        <f ca="1">ROUND(INDIRECT(ADDRESS(ROW()+(0), COLUMN()+(-4), 1))*INDIRECT(ADDRESS(ROW()+(0), COLUMN()+(-1), 1)), 2)</f>
        <v>91.22</v>
      </c>
    </row>
    <row r="11" spans="1:9" ht="34.50" thickBot="1" customHeight="1">
      <c r="A11" s="1" t="s">
        <v>15</v>
      </c>
      <c r="B11" s="1"/>
      <c r="C11" s="10" t="s">
        <v>16</v>
      </c>
      <c r="D11" s="1" t="s">
        <v>17</v>
      </c>
      <c r="E11" s="11">
        <v>0.2</v>
      </c>
      <c r="F11" s="11"/>
      <c r="G11" s="11"/>
      <c r="H11" s="12">
        <v>38.3</v>
      </c>
      <c r="I11" s="12">
        <f ca="1">ROUND(INDIRECT(ADDRESS(ROW()+(0), COLUMN()+(-4), 1))*INDIRECT(ADDRESS(ROW()+(0), COLUMN()+(-1), 1)), 2)</f>
        <v>7.66</v>
      </c>
    </row>
    <row r="12" spans="1:9" ht="13.50" thickBot="1" customHeight="1">
      <c r="A12" s="1" t="s">
        <v>18</v>
      </c>
      <c r="B12" s="1"/>
      <c r="C12" s="10" t="s">
        <v>19</v>
      </c>
      <c r="D12" s="1" t="s">
        <v>20</v>
      </c>
      <c r="E12" s="11">
        <v>0.004</v>
      </c>
      <c r="F12" s="11"/>
      <c r="G12" s="11"/>
      <c r="H12" s="12">
        <v>1.5</v>
      </c>
      <c r="I12" s="12">
        <f ca="1">ROUND(INDIRECT(ADDRESS(ROW()+(0), COLUMN()+(-4), 1))*INDIRECT(ADDRESS(ROW()+(0), COLUMN()+(-1), 1)), 2)</f>
        <v>0.01</v>
      </c>
    </row>
    <row r="13" spans="1:9" ht="24.00" thickBot="1" customHeight="1">
      <c r="A13" s="1" t="s">
        <v>21</v>
      </c>
      <c r="B13" s="1"/>
      <c r="C13" s="10" t="s">
        <v>22</v>
      </c>
      <c r="D13" s="1" t="s">
        <v>23</v>
      </c>
      <c r="E13" s="11">
        <v>0.013</v>
      </c>
      <c r="F13" s="11"/>
      <c r="G13" s="11"/>
      <c r="H13" s="12">
        <v>50.2</v>
      </c>
      <c r="I13" s="12">
        <f ca="1">ROUND(INDIRECT(ADDRESS(ROW()+(0), COLUMN()+(-4), 1))*INDIRECT(ADDRESS(ROW()+(0), COLUMN()+(-1), 1)), 2)</f>
        <v>0.65</v>
      </c>
    </row>
    <row r="14" spans="1:9" ht="34.50" thickBot="1" customHeight="1">
      <c r="A14" s="1" t="s">
        <v>24</v>
      </c>
      <c r="B14" s="1"/>
      <c r="C14" s="10" t="s">
        <v>25</v>
      </c>
      <c r="D14" s="1" t="s">
        <v>26</v>
      </c>
      <c r="E14" s="11">
        <v>0.729</v>
      </c>
      <c r="F14" s="11"/>
      <c r="G14" s="11"/>
      <c r="H14" s="12">
        <v>0.53</v>
      </c>
      <c r="I14" s="12">
        <f ca="1">ROUND(INDIRECT(ADDRESS(ROW()+(0), COLUMN()+(-4), 1))*INDIRECT(ADDRESS(ROW()+(0), COLUMN()+(-1), 1)), 2)</f>
        <v>0.39</v>
      </c>
    </row>
    <row r="15" spans="1:9" ht="13.50" thickBot="1" customHeight="1">
      <c r="A15" s="1" t="s">
        <v>27</v>
      </c>
      <c r="B15" s="1"/>
      <c r="C15" s="10" t="s">
        <v>28</v>
      </c>
      <c r="D15" s="1" t="s">
        <v>29</v>
      </c>
      <c r="E15" s="13">
        <v>0.034</v>
      </c>
      <c r="F15" s="13"/>
      <c r="G15" s="13"/>
      <c r="H15" s="14">
        <v>1.2</v>
      </c>
      <c r="I15" s="14">
        <f ca="1">ROUND(INDIRECT(ADDRESS(ROW()+(0), COLUMN()+(-4), 1))*INDIRECT(ADDRESS(ROW()+(0), COLUMN()+(-1), 1)), 2)</f>
        <v>0.04</v>
      </c>
    </row>
    <row r="16" spans="1:9" ht="13.50" thickBot="1" customHeight="1">
      <c r="A16" s="15"/>
      <c r="B16" s="15"/>
      <c r="C16" s="15"/>
      <c r="D16" s="15"/>
      <c r="E16" s="9" t="s">
        <v>30</v>
      </c>
      <c r="F16" s="9"/>
      <c r="G16" s="9"/>
      <c r="H16" s="9"/>
      <c r="I16" s="17">
        <f ca="1">ROUND(SUM(INDIRECT(ADDRESS(ROW()+(-1), COLUMN()+(0), 1)),INDIRECT(ADDRESS(ROW()+(-2), COLUMN()+(0), 1)),INDIRECT(ADDRESS(ROW()+(-3), COLUMN()+(0), 1)),INDIRECT(ADDRESS(ROW()+(-4), COLUMN()+(0), 1)),INDIRECT(ADDRESS(ROW()+(-5), COLUMN()+(0), 1)),INDIRECT(ADDRESS(ROW()+(-6), COLUMN()+(0), 1))), 2)</f>
        <v>99.97</v>
      </c>
    </row>
    <row r="17" spans="1:9" ht="13.50" thickBot="1" customHeight="1">
      <c r="A17" s="15">
        <v>2</v>
      </c>
      <c r="B17" s="15"/>
      <c r="C17" s="15"/>
      <c r="D17" s="18" t="s">
        <v>31</v>
      </c>
      <c r="E17" s="18"/>
      <c r="F17" s="18"/>
      <c r="G17" s="18"/>
      <c r="H17" s="15"/>
      <c r="I17" s="15"/>
    </row>
    <row r="18" spans="1:9" ht="24.00" thickBot="1" customHeight="1">
      <c r="A18" s="1" t="s">
        <v>32</v>
      </c>
      <c r="B18" s="1"/>
      <c r="C18" s="10" t="s">
        <v>33</v>
      </c>
      <c r="D18" s="1" t="s">
        <v>34</v>
      </c>
      <c r="E18" s="13">
        <v>0.058</v>
      </c>
      <c r="F18" s="13"/>
      <c r="G18" s="13"/>
      <c r="H18" s="14">
        <v>1.94</v>
      </c>
      <c r="I18" s="14">
        <f ca="1">ROUND(INDIRECT(ADDRESS(ROW()+(0), COLUMN()+(-4), 1))*INDIRECT(ADDRESS(ROW()+(0), COLUMN()+(-1), 1)), 2)</f>
        <v>0.11</v>
      </c>
    </row>
    <row r="19" spans="1:9" ht="13.50" thickBot="1" customHeight="1">
      <c r="A19" s="15"/>
      <c r="B19" s="15"/>
      <c r="C19" s="15"/>
      <c r="D19" s="15"/>
      <c r="E19" s="9" t="s">
        <v>35</v>
      </c>
      <c r="F19" s="9"/>
      <c r="G19" s="9"/>
      <c r="H19" s="9"/>
      <c r="I19" s="17">
        <f ca="1">ROUND(SUM(INDIRECT(ADDRESS(ROW()+(-1), COLUMN()+(0), 1))), 2)</f>
        <v>0.11</v>
      </c>
    </row>
    <row r="20" spans="1:9" ht="13.50" thickBot="1" customHeight="1">
      <c r="A20" s="15">
        <v>3</v>
      </c>
      <c r="B20" s="15"/>
      <c r="C20" s="15"/>
      <c r="D20" s="18" t="s">
        <v>36</v>
      </c>
      <c r="E20" s="18"/>
      <c r="F20" s="18"/>
      <c r="G20" s="18"/>
      <c r="H20" s="15"/>
      <c r="I20" s="15"/>
    </row>
    <row r="21" spans="1:9" ht="13.50" thickBot="1" customHeight="1">
      <c r="A21" s="1" t="s">
        <v>37</v>
      </c>
      <c r="B21" s="1"/>
      <c r="C21" s="10" t="s">
        <v>38</v>
      </c>
      <c r="D21" s="1" t="s">
        <v>39</v>
      </c>
      <c r="E21" s="11">
        <v>1.434</v>
      </c>
      <c r="F21" s="11"/>
      <c r="G21" s="11"/>
      <c r="H21" s="12">
        <v>22.53</v>
      </c>
      <c r="I21" s="12">
        <f ca="1">ROUND(INDIRECT(ADDRESS(ROW()+(0), COLUMN()+(-4), 1))*INDIRECT(ADDRESS(ROW()+(0), COLUMN()+(-1), 1)), 2)</f>
        <v>32.31</v>
      </c>
    </row>
    <row r="22" spans="1:9" ht="13.50" thickBot="1" customHeight="1">
      <c r="A22" s="1" t="s">
        <v>40</v>
      </c>
      <c r="B22" s="1"/>
      <c r="C22" s="10" t="s">
        <v>41</v>
      </c>
      <c r="D22" s="1" t="s">
        <v>42</v>
      </c>
      <c r="E22" s="11">
        <v>0.751</v>
      </c>
      <c r="F22" s="11"/>
      <c r="G22" s="11"/>
      <c r="H22" s="12">
        <v>21.78</v>
      </c>
      <c r="I22" s="12">
        <f ca="1">ROUND(INDIRECT(ADDRESS(ROW()+(0), COLUMN()+(-4), 1))*INDIRECT(ADDRESS(ROW()+(0), COLUMN()+(-1), 1)), 2)</f>
        <v>16.36</v>
      </c>
    </row>
    <row r="23" spans="1:9" ht="13.50" thickBot="1" customHeight="1">
      <c r="A23" s="1" t="s">
        <v>43</v>
      </c>
      <c r="B23" s="1"/>
      <c r="C23" s="10" t="s">
        <v>44</v>
      </c>
      <c r="D23" s="1" t="s">
        <v>45</v>
      </c>
      <c r="E23" s="13">
        <v>0.016</v>
      </c>
      <c r="F23" s="13"/>
      <c r="G23" s="13"/>
      <c r="H23" s="14">
        <v>21.19</v>
      </c>
      <c r="I23" s="14">
        <f ca="1">ROUND(INDIRECT(ADDRESS(ROW()+(0), COLUMN()+(-4), 1))*INDIRECT(ADDRESS(ROW()+(0), COLUMN()+(-1), 1)), 2)</f>
        <v>0.34</v>
      </c>
    </row>
    <row r="24" spans="1:9" ht="13.50" thickBot="1" customHeight="1">
      <c r="A24" s="15"/>
      <c r="B24" s="15"/>
      <c r="C24" s="15"/>
      <c r="D24" s="15"/>
      <c r="E24" s="9" t="s">
        <v>46</v>
      </c>
      <c r="F24" s="9"/>
      <c r="G24" s="9"/>
      <c r="H24" s="9"/>
      <c r="I24" s="17">
        <f ca="1">ROUND(SUM(INDIRECT(ADDRESS(ROW()+(-1), COLUMN()+(0), 1)),INDIRECT(ADDRESS(ROW()+(-2), COLUMN()+(0), 1)),INDIRECT(ADDRESS(ROW()+(-3), COLUMN()+(0), 1))), 2)</f>
        <v>49.01</v>
      </c>
    </row>
    <row r="25" spans="1:9" ht="13.50" thickBot="1" customHeight="1">
      <c r="A25" s="15">
        <v>4</v>
      </c>
      <c r="B25" s="15"/>
      <c r="C25" s="15"/>
      <c r="D25" s="18" t="s">
        <v>47</v>
      </c>
      <c r="E25" s="18"/>
      <c r="F25" s="18"/>
      <c r="G25" s="18"/>
      <c r="H25" s="15"/>
      <c r="I25" s="15"/>
    </row>
    <row r="26" spans="1:9" ht="13.50" thickBot="1" customHeight="1">
      <c r="A26" s="19"/>
      <c r="B26" s="19"/>
      <c r="C26" s="20" t="s">
        <v>48</v>
      </c>
      <c r="D26" s="19" t="s">
        <v>49</v>
      </c>
      <c r="E26" s="13">
        <v>3</v>
      </c>
      <c r="F26" s="13"/>
      <c r="G26" s="13"/>
      <c r="H26" s="14">
        <f ca="1">ROUND(SUM(INDIRECT(ADDRESS(ROW()+(-2), COLUMN()+(1), 1)),INDIRECT(ADDRESS(ROW()+(-7), COLUMN()+(1), 1)),INDIRECT(ADDRESS(ROW()+(-10), COLUMN()+(1), 1))), 2)</f>
        <v>149.09</v>
      </c>
      <c r="I26" s="14">
        <f ca="1">ROUND(INDIRECT(ADDRESS(ROW()+(0), COLUMN()+(-4), 1))*INDIRECT(ADDRESS(ROW()+(0), COLUMN()+(-1), 1))/100, 2)</f>
        <v>4.47</v>
      </c>
    </row>
    <row r="27" spans="1:9" ht="13.50" thickBot="1" customHeight="1">
      <c r="A27" s="21" t="s">
        <v>50</v>
      </c>
      <c r="B27" s="21"/>
      <c r="C27" s="22"/>
      <c r="D27" s="23"/>
      <c r="E27" s="24" t="s">
        <v>51</v>
      </c>
      <c r="F27" s="24"/>
      <c r="G27" s="24"/>
      <c r="H27" s="25"/>
      <c r="I27" s="26">
        <f ca="1">ROUND(SUM(INDIRECT(ADDRESS(ROW()+(-1), COLUMN()+(0), 1)),INDIRECT(ADDRESS(ROW()+(-3), COLUMN()+(0), 1)),INDIRECT(ADDRESS(ROW()+(-8), COLUMN()+(0), 1)),INDIRECT(ADDRESS(ROW()+(-11), COLUMN()+(0), 1))), 2)</f>
        <v>153.56</v>
      </c>
    </row>
    <row r="30" spans="1:9" ht="13.50" thickBot="1" customHeight="1">
      <c r="A30" s="27" t="s">
        <v>52</v>
      </c>
      <c r="B30" s="27"/>
      <c r="C30" s="27"/>
      <c r="D30" s="27"/>
      <c r="E30" s="27"/>
      <c r="F30" s="27" t="s">
        <v>53</v>
      </c>
      <c r="G30" s="27" t="s">
        <v>54</v>
      </c>
      <c r="H30" s="27"/>
      <c r="I30" s="27" t="s">
        <v>55</v>
      </c>
    </row>
    <row r="31" spans="1:9" ht="13.50" thickBot="1" customHeight="1">
      <c r="A31" s="28" t="s">
        <v>56</v>
      </c>
      <c r="B31" s="28"/>
      <c r="C31" s="28"/>
      <c r="D31" s="28"/>
      <c r="E31" s="28"/>
      <c r="F31" s="29">
        <v>1.18202e+006</v>
      </c>
      <c r="G31" s="29">
        <v>1.18202e+006</v>
      </c>
      <c r="H31" s="29"/>
      <c r="I31" s="29" t="s">
        <v>57</v>
      </c>
    </row>
    <row r="32" spans="1:9" ht="13.50" thickBot="1" customHeight="1">
      <c r="A32" s="30" t="s">
        <v>58</v>
      </c>
      <c r="B32" s="30"/>
      <c r="C32" s="30"/>
      <c r="D32" s="30"/>
      <c r="E32" s="30"/>
      <c r="F32" s="31"/>
      <c r="G32" s="31"/>
      <c r="H32" s="31"/>
      <c r="I32" s="31"/>
    </row>
    <row r="33" spans="1:9" ht="13.50" thickBot="1" customHeight="1">
      <c r="A33" s="28" t="s">
        <v>59</v>
      </c>
      <c r="B33" s="28"/>
      <c r="C33" s="28"/>
      <c r="D33" s="28"/>
      <c r="E33" s="28"/>
      <c r="F33" s="29">
        <v>142013</v>
      </c>
      <c r="G33" s="29">
        <v>172013</v>
      </c>
      <c r="H33" s="29"/>
      <c r="I33" s="29">
        <v>3</v>
      </c>
    </row>
    <row r="34" spans="1:9" ht="13.50" thickBot="1" customHeight="1">
      <c r="A34" s="30" t="s">
        <v>60</v>
      </c>
      <c r="B34" s="30"/>
      <c r="C34" s="30"/>
      <c r="D34" s="30"/>
      <c r="E34" s="30"/>
      <c r="F34" s="31"/>
      <c r="G34" s="31"/>
      <c r="H34" s="31"/>
      <c r="I34" s="31"/>
    </row>
    <row r="37" spans="1:1" ht="33.75" thickBot="1" customHeight="1">
      <c r="A37" s="1" t="s">
        <v>61</v>
      </c>
      <c r="B37" s="1"/>
      <c r="C37" s="1"/>
      <c r="D37" s="1"/>
      <c r="E37" s="1"/>
      <c r="F37" s="1"/>
      <c r="G37" s="1"/>
      <c r="H37" s="1"/>
      <c r="I37" s="1"/>
    </row>
    <row r="38" spans="1:1" ht="33.75" thickBot="1" customHeight="1">
      <c r="A38" s="1" t="s">
        <v>62</v>
      </c>
      <c r="B38" s="1"/>
      <c r="C38" s="1"/>
      <c r="D38" s="1"/>
      <c r="E38" s="1"/>
      <c r="F38" s="1"/>
      <c r="G38" s="1"/>
      <c r="H38" s="1"/>
      <c r="I38" s="1"/>
    </row>
    <row r="39" spans="1:1" ht="33.75" thickBot="1" customHeight="1">
      <c r="A39" s="1" t="s">
        <v>63</v>
      </c>
      <c r="B39" s="1"/>
      <c r="C39" s="1"/>
      <c r="D39" s="1"/>
      <c r="E39" s="1"/>
      <c r="F39" s="1"/>
      <c r="G39" s="1"/>
      <c r="H39" s="1"/>
      <c r="I39" s="1"/>
    </row>
  </sheetData>
  <mergeCells count="58">
    <mergeCell ref="A1:I1"/>
    <mergeCell ref="C3:I3"/>
    <mergeCell ref="A5:I5"/>
    <mergeCell ref="A8:B8"/>
    <mergeCell ref="E8:G8"/>
    <mergeCell ref="A9:B9"/>
    <mergeCell ref="D9:G9"/>
    <mergeCell ref="A10:B10"/>
    <mergeCell ref="E10:G10"/>
    <mergeCell ref="A11:B11"/>
    <mergeCell ref="E11:G11"/>
    <mergeCell ref="A12:B12"/>
    <mergeCell ref="E12:G12"/>
    <mergeCell ref="A13:B13"/>
    <mergeCell ref="E13:G13"/>
    <mergeCell ref="A14:B14"/>
    <mergeCell ref="E14:G14"/>
    <mergeCell ref="A15:B15"/>
    <mergeCell ref="E15:G15"/>
    <mergeCell ref="A16:B16"/>
    <mergeCell ref="E16:H16"/>
    <mergeCell ref="A17:B17"/>
    <mergeCell ref="D17:G17"/>
    <mergeCell ref="A18:B18"/>
    <mergeCell ref="E18:G18"/>
    <mergeCell ref="A19:B19"/>
    <mergeCell ref="E19:H19"/>
    <mergeCell ref="A20:B20"/>
    <mergeCell ref="D20:G20"/>
    <mergeCell ref="A21:B21"/>
    <mergeCell ref="E21:G21"/>
    <mergeCell ref="A22:B22"/>
    <mergeCell ref="E22:G22"/>
    <mergeCell ref="A23:B23"/>
    <mergeCell ref="E23:G23"/>
    <mergeCell ref="A24:B24"/>
    <mergeCell ref="E24:H24"/>
    <mergeCell ref="A25:B25"/>
    <mergeCell ref="D25:G25"/>
    <mergeCell ref="A26:B26"/>
    <mergeCell ref="E26:G26"/>
    <mergeCell ref="A27:D27"/>
    <mergeCell ref="E27:H27"/>
    <mergeCell ref="A30:E30"/>
    <mergeCell ref="G30:H30"/>
    <mergeCell ref="A31:E31"/>
    <mergeCell ref="F31:F32"/>
    <mergeCell ref="G31:H32"/>
    <mergeCell ref="I31:I32"/>
    <mergeCell ref="A32:E32"/>
    <mergeCell ref="A33:E33"/>
    <mergeCell ref="F33:F34"/>
    <mergeCell ref="G33:H34"/>
    <mergeCell ref="I33:I34"/>
    <mergeCell ref="A34:E34"/>
    <mergeCell ref="A37:I37"/>
    <mergeCell ref="A38:I38"/>
    <mergeCell ref="A39:I39"/>
  </mergeCells>
  <pageMargins left="0.147638" right="0.147638" top="0.206693" bottom="0.206693" header="0.0" footer="0.0"/>
  <pageSetup paperSize="9" orientation="portrait"/>
  <rowBreaks count="0" manualBreakCount="0">
    </rowBreaks>
</worksheet>
</file>