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<sst xmlns="http://schemas.openxmlformats.org/spreadsheetml/2006/main" count="56" uniqueCount="56">
  <si>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</si>
  <si>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FFZ060</t>
  </si>
  <si>
    <t xml:space="preserve">m²</t>
  </si>
  <si>
    <t xml:space="preserve">Muro de fachada, de fábrica de bloque cerámico para revestir.</t>
  </si>
  <si>
    <r>
      <rPr>
        <sz val="8.25"/>
        <color rgb="FF000000"/>
        <rFont val="Arial"/>
        <family val="2"/>
      </rPr>
      <t xml:space="preserve">Muro de fachada, </t>
    </r>
    <r>
      <rPr>
        <b/>
        <sz val="8.25"/>
        <color rgb="FF000000"/>
        <rFont val="Arial"/>
        <family val="2"/>
      </rPr>
      <t xml:space="preserve">de 25 cm de espesor de fábrica, de bloque cerámico machihembrado para revestir, 25x30x25 cm, con huecos verticales que permiten el paso de instalaciones sin rozas, recibida con mortero de cemento industrial, color gris, M-5, suministrado a granel; revestimiento de los frentes de forjado con piezas cerámicas con huecos verticales, colocadas con mortero de alta adherencia, formación de dinteles mediante hormigón armado (no incluido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</si>
  <si>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</si>
  <si>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</si>
  <si>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</si>
  <si>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</si>
  <si>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</si>
  <si>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</si>
  <si>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</si>
  <si>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mt04lkk030a</t>
  </si>
  <si>
    <t xml:space="preserve">Ud</t>
  </si>
  <si>
    <t xml:space="preserve">Bloque cerámico machihembrado para revestir, 25x30x25 cm, con huecos verticales que permiten el paso de instalaciones sin rozas, densidad 754 kg/m³, con aislamiento global de 50 dB(A) entre 100 y 5000 Hz,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</si>
  <si>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</si>
  <si>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</si>
  <si>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</si>
  <si>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</si>
  <si>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</si>
  <si>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</si>
  <si>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mt04lkk010a</t>
  </si>
  <si>
    <t xml:space="preserve">Ud</t>
  </si>
  <si>
    <t xml:space="preserve">Ladrillo cerámico machihembrado para revestir, 33x30x7 cm, con huecos verticales que permiten el paso de instalaciones sin rozas, densidad 846 kg/m³, según UNE-EN 771-1.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</si>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</sst>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6.46" customWidth="1"/>
    <col min="5" max="5" width="52.87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12.900000</v>
      </c>
      <c r="G10" s="10"/>
      <c r="H10" s="10"/>
      <c r="I10" s="11">
        <v>2.090000</v>
      </c>
      <c r="J10" s="11">
        <f ca="1">ROUND(INDIRECT(ADDRESS(ROW()+(0), COLUMN()+(-4), 1))*INDIRECT(ADDRESS(ROW()+(0), COLUMN()+(-1), 1)), 2)</f>
        <v>26.960000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0"/>
      <c r="H11" s="10"/>
      <c r="I11" s="11">
        <v>1.500000</v>
      </c>
      <c r="J11" s="11">
        <f ca="1">ROUND(INDIRECT(ADDRESS(ROW()+(0), COLUMN()+(-4), 1))*INDIRECT(ADDRESS(ROW()+(0), COLUMN()+(-1), 1)), 2)</f>
        <v>0.010000</v>
      </c>
    </row>
    <row r="12" spans="1:10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0.034000</v>
      </c>
      <c r="G12" s="10"/>
      <c r="H12" s="10"/>
      <c r="I12" s="11">
        <v>29.500000</v>
      </c>
      <c r="J12" s="11">
        <f ca="1">ROUND(INDIRECT(ADDRESS(ROW()+(0), COLUMN()+(-4), 1))*INDIRECT(ADDRESS(ROW()+(0), COLUMN()+(-1), 1)), 2)</f>
        <v>1.000000</v>
      </c>
    </row>
    <row r="13" spans="1:10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1.300000</v>
      </c>
      <c r="G13" s="12"/>
      <c r="H13" s="12"/>
      <c r="I13" s="13">
        <v>0.820000</v>
      </c>
      <c r="J13" s="13">
        <f ca="1">ROUND(INDIRECT(ADDRESS(ROW()+(0), COLUMN()+(-4), 1))*INDIRECT(ADDRESS(ROW()+(0), COLUMN()+(-1), 1)), 2)</f>
        <v>1.070000</v>
      </c>
    </row>
    <row r="14" spans="1:10" ht="13.50" thickBot="1" customHeight="1">
      <c r="A14" s="14"/>
      <c r="B14" s="14"/>
      <c r="C14" s="14"/>
      <c r="D14" s="14"/>
      <c r="E14" s="14"/>
      <c r="F14" s="8" t="s">
        <v>24</v>
      </c>
      <c r="G14" s="8"/>
      <c r="H14" s="8"/>
      <c r="I14" s="8"/>
      <c r="J14" s="16">
        <f ca="1">ROUND(SUM(INDIRECT(ADDRESS(ROW()+(-1), COLUMN()+(0), 1)),INDIRECT(ADDRESS(ROW()+(-2), COLUMN()+(0), 1)),INDIRECT(ADDRESS(ROW()+(-3), COLUMN()+(0), 1)),INDIRECT(ADDRESS(ROW()+(-4), COLUMN()+(0), 1))), 2)</f>
        <v>29.040000</v>
      </c>
    </row>
    <row r="15" spans="1:10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7"/>
      <c r="H15" s="17"/>
      <c r="I15" s="14"/>
      <c r="J15" s="14"/>
    </row>
    <row r="16" spans="1:10" ht="24.0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0.150000</v>
      </c>
      <c r="G16" s="12"/>
      <c r="H16" s="12"/>
      <c r="I16" s="13">
        <v>1.730000</v>
      </c>
      <c r="J16" s="13">
        <f ca="1">ROUND(INDIRECT(ADDRESS(ROW()+(0), COLUMN()+(-4), 1))*INDIRECT(ADDRESS(ROW()+(0), COLUMN()+(-1), 1)), 2)</f>
        <v>0.260000</v>
      </c>
    </row>
    <row r="17" spans="1:10" ht="13.50" thickBot="1" customHeight="1">
      <c r="A17" s="14"/>
      <c r="B17" s="14"/>
      <c r="C17" s="14"/>
      <c r="D17" s="14"/>
      <c r="E17" s="14"/>
      <c r="F17" s="8" t="s">
        <v>29</v>
      </c>
      <c r="G17" s="8"/>
      <c r="H17" s="8"/>
      <c r="I17" s="8"/>
      <c r="J17" s="16">
        <f ca="1">ROUND(SUM(INDIRECT(ADDRESS(ROW()+(-1), COLUMN()+(0), 1))), 2)</f>
        <v>0.260000</v>
      </c>
    </row>
    <row r="18" spans="1:10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7"/>
      <c r="H18" s="17"/>
      <c r="I18" s="14"/>
      <c r="J18" s="14"/>
    </row>
    <row r="19" spans="1:10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0.631000</v>
      </c>
      <c r="G19" s="10"/>
      <c r="H19" s="10"/>
      <c r="I19" s="11">
        <v>17.640000</v>
      </c>
      <c r="J19" s="11">
        <f ca="1">ROUND(INDIRECT(ADDRESS(ROW()+(0), COLUMN()+(-4), 1))*INDIRECT(ADDRESS(ROW()+(0), COLUMN()+(-1), 1)), 2)</f>
        <v>11.130000</v>
      </c>
    </row>
    <row r="20" spans="1:10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0.357000</v>
      </c>
      <c r="G20" s="12"/>
      <c r="H20" s="12"/>
      <c r="I20" s="13">
        <v>16.330000</v>
      </c>
      <c r="J20" s="13">
        <f ca="1">ROUND(INDIRECT(ADDRESS(ROW()+(0), COLUMN()+(-4), 1))*INDIRECT(ADDRESS(ROW()+(0), COLUMN()+(-1), 1)), 2)</f>
        <v>5.830000</v>
      </c>
    </row>
    <row r="21" spans="1:10" ht="13.50" thickBot="1" customHeight="1">
      <c r="A21" s="14"/>
      <c r="B21" s="14"/>
      <c r="C21" s="14"/>
      <c r="D21" s="14"/>
      <c r="E21" s="14"/>
      <c r="F21" s="8" t="s">
        <v>37</v>
      </c>
      <c r="G21" s="8"/>
      <c r="H21" s="8"/>
      <c r="I21" s="8"/>
      <c r="J21" s="16">
        <f ca="1">ROUND(SUM(INDIRECT(ADDRESS(ROW()+(-1), COLUMN()+(0), 1)),INDIRECT(ADDRESS(ROW()+(-2), COLUMN()+(0), 1))), 2)</f>
        <v>16.960000</v>
      </c>
    </row>
    <row r="22" spans="1:10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7"/>
      <c r="H22" s="17"/>
      <c r="I22" s="14"/>
      <c r="J22" s="14"/>
    </row>
    <row r="23" spans="1:10" ht="13.50" thickBot="1" customHeight="1">
      <c r="A23" s="18"/>
      <c r="B23" s="18"/>
      <c r="C23" s="19" t="s">
        <v>39</v>
      </c>
      <c r="D23" s="19"/>
      <c r="E23" s="18" t="s">
        <v>40</v>
      </c>
      <c r="F23" s="12">
        <v>3.000000</v>
      </c>
      <c r="G23" s="12"/>
      <c r="H23" s="12"/>
      <c r="I23" s="13">
        <f ca="1">ROUND(SUM(INDIRECT(ADDRESS(ROW()+(-2), COLUMN()+(1), 1)),INDIRECT(ADDRESS(ROW()+(-6), COLUMN()+(1), 1)),INDIRECT(ADDRESS(ROW()+(-9), COLUMN()+(1), 1))), 2)</f>
        <v>46.260000</v>
      </c>
      <c r="J23" s="13">
        <f ca="1">ROUND(INDIRECT(ADDRESS(ROW()+(0), COLUMN()+(-4), 1))*INDIRECT(ADDRESS(ROW()+(0), COLUMN()+(-1), 1))/100, 2)</f>
        <v>1.390000</v>
      </c>
    </row>
    <row r="24" spans="1:10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3"/>
      <c r="H24" s="23"/>
      <c r="I24" s="24"/>
      <c r="J24" s="25">
        <f ca="1">ROUND(SUM(INDIRECT(ADDRESS(ROW()+(-1), COLUMN()+(0), 1)),INDIRECT(ADDRESS(ROW()+(-3), COLUMN()+(0), 1)),INDIRECT(ADDRESS(ROW()+(-7), COLUMN()+(0), 1)),INDIRECT(ADDRESS(ROW()+(-10), COLUMN()+(0), 1))), 2)</f>
        <v>47.650000</v>
      </c>
    </row>
    <row r="27" spans="1:10" ht="13.50" thickBot="1" customHeight="1">
      <c r="A27" s="26" t="s">
        <v>43</v>
      </c>
      <c r="B27" s="26"/>
      <c r="C27" s="26"/>
      <c r="D27" s="26"/>
      <c r="E27" s="26"/>
      <c r="F27" s="26"/>
      <c r="G27" s="26" t="s">
        <v>44</v>
      </c>
      <c r="H27" s="26" t="s">
        <v>45</v>
      </c>
      <c r="I27" s="26"/>
      <c r="J27" s="26" t="s">
        <v>46</v>
      </c>
    </row>
    <row r="28" spans="1:10" ht="13.50" thickBot="1" customHeight="1">
      <c r="A28" s="27" t="s">
        <v>47</v>
      </c>
      <c r="B28" s="27"/>
      <c r="C28" s="27"/>
      <c r="D28" s="27"/>
      <c r="E28" s="27"/>
      <c r="F28" s="27"/>
      <c r="G28" s="28">
        <v>1062016.000000</v>
      </c>
      <c r="H28" s="28">
        <v>1062017.000000</v>
      </c>
      <c r="I28" s="28"/>
      <c r="J28" s="28" t="s">
        <v>48</v>
      </c>
    </row>
    <row r="29" spans="1:10" ht="13.50" thickBot="1" customHeight="1">
      <c r="A29" s="29" t="s">
        <v>49</v>
      </c>
      <c r="B29" s="29"/>
      <c r="C29" s="29"/>
      <c r="D29" s="29"/>
      <c r="E29" s="29"/>
      <c r="F29" s="29"/>
      <c r="G29" s="30"/>
      <c r="H29" s="30"/>
      <c r="I29" s="30"/>
      <c r="J29" s="30"/>
    </row>
    <row r="30" spans="1:10" ht="13.50" thickBot="1" customHeight="1">
      <c r="A30" s="27" t="s">
        <v>50</v>
      </c>
      <c r="B30" s="27"/>
      <c r="C30" s="27"/>
      <c r="D30" s="27"/>
      <c r="E30" s="27"/>
      <c r="F30" s="27"/>
      <c r="G30" s="28">
        <v>162011.000000</v>
      </c>
      <c r="H30" s="28">
        <v>162012.000000</v>
      </c>
      <c r="I30" s="28"/>
      <c r="J30" s="28" t="s">
        <v>51</v>
      </c>
    </row>
    <row r="31" spans="1:10" ht="13.50" thickBot="1" customHeight="1">
      <c r="A31" s="29" t="s">
        <v>52</v>
      </c>
      <c r="B31" s="29"/>
      <c r="C31" s="29"/>
      <c r="D31" s="29"/>
      <c r="E31" s="29"/>
      <c r="F31" s="29"/>
      <c r="G31" s="30"/>
      <c r="H31" s="30"/>
      <c r="I31" s="30"/>
      <c r="J31" s="30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54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55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9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I21"/>
    <mergeCell ref="A22:B22"/>
    <mergeCell ref="C22:D22"/>
    <mergeCell ref="E22:H22"/>
    <mergeCell ref="A23:B23"/>
    <mergeCell ref="C23:D23"/>
    <mergeCell ref="F23:H23"/>
    <mergeCell ref="A24:E24"/>
    <mergeCell ref="F24:I24"/>
    <mergeCell ref="A27:F27"/>
    <mergeCell ref="H27:I27"/>
    <mergeCell ref="A28:F28"/>
    <mergeCell ref="G28:G29"/>
    <mergeCell ref="H28:I29"/>
    <mergeCell ref="J28:J29"/>
    <mergeCell ref="A29:F29"/>
    <mergeCell ref="A30:F30"/>
    <mergeCell ref="G30:G31"/>
    <mergeCell ref="H30:I31"/>
    <mergeCell ref="J30:J31"/>
    <mergeCell ref="A31:F31"/>
    <mergeCell ref="A34:J34"/>
    <mergeCell ref="A35:J35"/>
    <mergeCell ref="A36:J36"/>
  </mergeCells>
  <pageMargins left="0.620079" right="0.472441" top="0.472441" bottom="0.472441" header="0.0" footer="0.0"/>
  <pageSetup paperSize="9" orientation="portrait"/>
  <rowBreaks count="0" manualBreakCount="0">
    </rowBreaks>
</worksheet>
</file>