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<sst xmlns="http://schemas.openxmlformats.org/spreadsheetml/2006/main" count="35" uniqueCount="35">
  <si>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</si>
  <si>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FLA010</t>
  </si>
  <si>
    <t xml:space="preserve">m²</t>
  </si>
  <si>
    <t xml:space="preserve">Fachada simple, de chapa perfilada de acero.</t>
  </si>
  <si>
    <r>
      <rPr>
        <sz val="8.25"/>
        <color rgb="FF000000"/>
        <rFont val="Arial"/>
        <family val="2"/>
      </rPr>
      <t xml:space="preserve">Fachada simple, de chapa perfilada de acero galvanizado prelacado, de 0,6 mm de espesor, con nervios de entre 40 y 50 mm de altura de cresta, a una separación de entre 250 y 270 mm, colocada en posición vertical con un solape de la chapa superior de 70 mm y un solape lateral de un trapecio y fijada mecánicamente a una estructura portante o auxiliar. Incluso accesorios de fijación de las chapas y cinta flexible de butilo, adhesiva por ambas caras, para el sellado de estanqueidad de los solapes entre chapas perfiladas. El precio no incluye la estructura soporte ni la resolución de puntos singulares.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</si>
  <si>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</si>
  <si>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</si>
  <si>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</si>
  <si>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</si>
  <si>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</si>
  <si>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</si>
  <si>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</si>
  <si>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mt13ccp100b</t>
  </si>
  <si>
    <t xml:space="preserve">m²</t>
  </si>
  <si>
    <t xml:space="preserve">Chapa perfilada de acero galvanizado prelacado, de 0,6 mm de espesor, con nervios de entre 40 y 50 mm de altura de cresta, a una separación de entre 250 y 270 mm e inercia entre 13 y 21 cm4, según UNE-EN 14782.</t>
  </si>
  <si>
    <t xml:space="preserve">mt13cap030a</t>
  </si>
  <si>
    <t xml:space="preserve">Ud</t>
  </si>
  <si>
    <t xml:space="preserve">Kit de accesorios de fijación, para chapas perfiladas, en fachadas.</t>
  </si>
  <si>
    <t xml:space="preserve">mt13dcp020b</t>
  </si>
  <si>
    <t xml:space="preserve">m</t>
  </si>
  <si>
    <t xml:space="preserve">Cinta flexible de butilo, adhesiva por ambas caras, para el sellado de estanqueidad de los solapes entre chapas perfiladas.</t>
  </si>
  <si>
    <t xml:space="preserve">Subtotal materiales:</t>
  </si>
  <si>
    <t xml:space="preserve">Mano de obra</t>
  </si>
  <si>
    <t xml:space="preserve">mo051</t>
  </si>
  <si>
    <t xml:space="preserve">h</t>
  </si>
  <si>
    <t xml:space="preserve">Oficial 1ª montador de cerramientos industriales.</t>
  </si>
  <si>
    <t xml:space="preserve">mo098</t>
  </si>
  <si>
    <t xml:space="preserve">h</t>
  </si>
  <si>
    <t xml:space="preserve">Ayudante montador de cerramientos industriales.</t>
  </si>
  <si>
    <t xml:space="preserve">Subtotal mano de obra:</t>
  </si>
  <si>
    <t xml:space="preserve">Costes directos complementarios</t>
  </si>
  <si>
    <t xml:space="preserve">%</t>
  </si>
  <si>
    <t xml:space="preserve">Costes directos complementarios</t>
  </si>
  <si>
    <t xml:space="preserve">Coste de mantenimiento decenal: 1,66€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</si>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</sst>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42" customWidth="1"/>
    <col min="3" max="3" width="1.87" customWidth="1"/>
    <col min="4" max="4" width="5.78" customWidth="1"/>
    <col min="5" max="5" width="75.65" customWidth="1"/>
    <col min="6" max="6" width="14.11" customWidth="1"/>
    <col min="7" max="7" width="9.86" customWidth="1"/>
    <col min="8" max="8" width="8.8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1">
        <v>1.03</v>
      </c>
      <c r="G10" s="12">
        <v>6.7</v>
      </c>
      <c r="H10" s="12">
        <f ca="1">ROUND(INDIRECT(ADDRESS(ROW()+(0), COLUMN()+(-2), 1))*INDIRECT(ADDRESS(ROW()+(0), COLUMN()+(-1), 1)), 2)</f>
        <v>6.9</v>
      </c>
    </row>
    <row r="11" spans="1:8" ht="13.50" thickBot="1" customHeight="1">
      <c r="A11" s="1" t="s">
        <v>15</v>
      </c>
      <c r="B11" s="1"/>
      <c r="C11" s="10" t="s">
        <v>16</v>
      </c>
      <c r="D11" s="10"/>
      <c r="E11" s="1" t="s">
        <v>17</v>
      </c>
      <c r="F11" s="11">
        <v>0.2</v>
      </c>
      <c r="G11" s="12">
        <v>19.4</v>
      </c>
      <c r="H11" s="12">
        <f ca="1">ROUND(INDIRECT(ADDRESS(ROW()+(0), COLUMN()+(-2), 1))*INDIRECT(ADDRESS(ROW()+(0), COLUMN()+(-1), 1)), 2)</f>
        <v>3.88</v>
      </c>
    </row>
    <row r="12" spans="1:8" ht="24.00" thickBot="1" customHeight="1">
      <c r="A12" s="1" t="s">
        <v>18</v>
      </c>
      <c r="B12" s="1"/>
      <c r="C12" s="10" t="s">
        <v>19</v>
      </c>
      <c r="D12" s="10"/>
      <c r="E12" s="1" t="s">
        <v>20</v>
      </c>
      <c r="F12" s="13">
        <v>1.01</v>
      </c>
      <c r="G12" s="14">
        <v>2.05</v>
      </c>
      <c r="H12" s="14">
        <f ca="1">ROUND(INDIRECT(ADDRESS(ROW()+(0), COLUMN()+(-2), 1))*INDIRECT(ADDRESS(ROW()+(0), COLUMN()+(-1), 1)), 2)</f>
        <v>2.07</v>
      </c>
    </row>
    <row r="13" spans="1:8" ht="13.50" thickBot="1" customHeight="1">
      <c r="A13" s="15"/>
      <c r="B13" s="15"/>
      <c r="C13" s="15"/>
      <c r="D13" s="15"/>
      <c r="E13" s="15"/>
      <c r="F13" s="9" t="s">
        <v>21</v>
      </c>
      <c r="G13" s="9"/>
      <c r="H13" s="17">
        <f ca="1">ROUND(SUM(INDIRECT(ADDRESS(ROW()+(-1), COLUMN()+(0), 1)),INDIRECT(ADDRESS(ROW()+(-2), COLUMN()+(0), 1)),INDIRECT(ADDRESS(ROW()+(-3), COLUMN()+(0), 1))), 2)</f>
        <v>12.85</v>
      </c>
    </row>
    <row r="14" spans="1:8" ht="13.50" thickBot="1" customHeight="1">
      <c r="A14" s="15">
        <v>2</v>
      </c>
      <c r="B14" s="15"/>
      <c r="C14" s="15"/>
      <c r="D14" s="15"/>
      <c r="E14" s="18" t="s">
        <v>22</v>
      </c>
      <c r="F14" s="18"/>
      <c r="G14" s="15"/>
      <c r="H14" s="15"/>
    </row>
    <row r="15" spans="1:8" ht="13.50" thickBot="1" customHeight="1">
      <c r="A15" s="1" t="s">
        <v>23</v>
      </c>
      <c r="B15" s="1"/>
      <c r="C15" s="10" t="s">
        <v>24</v>
      </c>
      <c r="D15" s="10"/>
      <c r="E15" s="1" t="s">
        <v>25</v>
      </c>
      <c r="F15" s="11">
        <v>0.309</v>
      </c>
      <c r="G15" s="12">
        <v>22.41</v>
      </c>
      <c r="H15" s="12">
        <f ca="1">ROUND(INDIRECT(ADDRESS(ROW()+(0), COLUMN()+(-2), 1))*INDIRECT(ADDRESS(ROW()+(0), COLUMN()+(-1), 1)), 2)</f>
        <v>6.92</v>
      </c>
    </row>
    <row r="16" spans="1:8" ht="13.50" thickBot="1" customHeight="1">
      <c r="A16" s="1" t="s">
        <v>26</v>
      </c>
      <c r="B16" s="1"/>
      <c r="C16" s="10" t="s">
        <v>27</v>
      </c>
      <c r="D16" s="10"/>
      <c r="E16" s="1" t="s">
        <v>28</v>
      </c>
      <c r="F16" s="13">
        <v>0.309</v>
      </c>
      <c r="G16" s="14">
        <v>21.07</v>
      </c>
      <c r="H16" s="14">
        <f ca="1">ROUND(INDIRECT(ADDRESS(ROW()+(0), COLUMN()+(-2), 1))*INDIRECT(ADDRESS(ROW()+(0), COLUMN()+(-1), 1)), 2)</f>
        <v>6.51</v>
      </c>
    </row>
    <row r="17" spans="1:8" ht="13.50" thickBot="1" customHeight="1">
      <c r="A17" s="15"/>
      <c r="B17" s="15"/>
      <c r="C17" s="15"/>
      <c r="D17" s="15"/>
      <c r="E17" s="15"/>
      <c r="F17" s="9" t="s">
        <v>29</v>
      </c>
      <c r="G17" s="9"/>
      <c r="H17" s="17">
        <f ca="1">ROUND(SUM(INDIRECT(ADDRESS(ROW()+(-1), COLUMN()+(0), 1)),INDIRECT(ADDRESS(ROW()+(-2), COLUMN()+(0), 1))), 2)</f>
        <v>13.43</v>
      </c>
    </row>
    <row r="18" spans="1:8" ht="13.50" thickBot="1" customHeight="1">
      <c r="A18" s="15">
        <v>3</v>
      </c>
      <c r="B18" s="15"/>
      <c r="C18" s="15"/>
      <c r="D18" s="15"/>
      <c r="E18" s="18" t="s">
        <v>30</v>
      </c>
      <c r="F18" s="18"/>
      <c r="G18" s="15"/>
      <c r="H18" s="15"/>
    </row>
    <row r="19" spans="1:8" ht="13.50" thickBot="1" customHeight="1">
      <c r="A19" s="19"/>
      <c r="B19" s="19"/>
      <c r="C19" s="20" t="s">
        <v>31</v>
      </c>
      <c r="D19" s="20"/>
      <c r="E19" s="19" t="s">
        <v>32</v>
      </c>
      <c r="F19" s="13">
        <v>2</v>
      </c>
      <c r="G19" s="14">
        <f ca="1">ROUND(SUM(INDIRECT(ADDRESS(ROW()+(-2), COLUMN()+(1), 1)),INDIRECT(ADDRESS(ROW()+(-6), COLUMN()+(1), 1))), 2)</f>
        <v>26.28</v>
      </c>
      <c r="H19" s="14">
        <f ca="1">ROUND(INDIRECT(ADDRESS(ROW()+(0), COLUMN()+(-2), 1))*INDIRECT(ADDRESS(ROW()+(0), COLUMN()+(-1), 1))/100, 2)</f>
        <v>0.53</v>
      </c>
    </row>
    <row r="20" spans="1:8" ht="13.50" thickBot="1" customHeight="1">
      <c r="A20" s="21" t="s">
        <v>33</v>
      </c>
      <c r="B20" s="21"/>
      <c r="C20" s="22"/>
      <c r="D20" s="22"/>
      <c r="E20" s="23"/>
      <c r="F20" s="24" t="s">
        <v>34</v>
      </c>
      <c r="G20" s="25"/>
      <c r="H20" s="26">
        <f ca="1">ROUND(SUM(INDIRECT(ADDRESS(ROW()+(-1), COLUMN()+(0), 1)),INDIRECT(ADDRESS(ROW()+(-3), COLUMN()+(0), 1)),INDIRECT(ADDRESS(ROW()+(-7), COLUMN()+(0), 1))), 2)</f>
        <v>26.81</v>
      </c>
    </row>
  </sheetData>
  <mergeCells count="35">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A17:B17"/>
    <mergeCell ref="C17:D17"/>
    <mergeCell ref="F17:G17"/>
    <mergeCell ref="A18:B18"/>
    <mergeCell ref="C18:D18"/>
    <mergeCell ref="E18:F18"/>
    <mergeCell ref="A19:B19"/>
    <mergeCell ref="C19:D19"/>
    <mergeCell ref="A20:E20"/>
    <mergeCell ref="F20:G20"/>
  </mergeCells>
  <pageMargins left="0.147638" right="0.147638" top="0.206693" bottom="0.206693" header="0.0" footer="0.0"/>
  <pageSetup paperSize="9" orientation="portrait"/>
  <rowBreaks count="0" manualBreakCount="0">
    </rowBreaks>
</worksheet>
</file>