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45" windowWidth="18855" windowHeight="11985"/>
  </bookViews>
  <sheets>
    <sheet name="Hoja 1" sheetId="1" r:id="rId1"/>
  </sheets>
  <calcPr calcId="124519"/>
</workbook>
</file>

<file path=xl/sharedStrings.xml><?xml version="1.0" encoding="utf-8"?>
<sst xmlns="http://schemas.openxmlformats.org/spreadsheetml/2006/main" count="35" uniqueCount="35">
  <si>
    <t xml:space="preserve"/>
  </si>
  <si>
    <t xml:space="preserve">FLA030</t>
  </si>
  <si>
    <t xml:space="preserve">m²</t>
  </si>
  <si>
    <t xml:space="preserve">Fachada de paneles sándwich aislantes, de acero.</t>
  </si>
  <si>
    <r>
      <rPr>
        <sz val="8.25"/>
        <color rgb="FF000000"/>
        <rFont val="Arial"/>
        <family val="2"/>
      </rPr>
      <t xml:space="preserve">Fachada de paneles sándwich de acero galvanizado, de 35 mm de espesor y 1150 mm de anchura, formados por cara exterior de chapa lisa acabado con pintura de poliéster, RC3 y RUV4, según UNE-EN 10169, de 0,6 mm de espesor, alma aislante de poliuretano de densidad media 40 kg/m³, y cara interior de chapa nervada acabado con pintura de poliéster, de 0,5 mm de espesor, conductividad térmica 0,61 W/(mK), Euroclase B-s1, d0 de reacción al fuego según UNE-EN 13501-1, colocados en posición vertical y fijados mecánicamente con sistema de fijación oculta a una estructura portante o auxiliar. Incluso accesorios de fijación de los paneles y cinta flexible de butilo, adhesiva por ambas caras, para el sellado de estanqueidad de los solapes entre paneles sándwich. El precio no incluye la estructura soporte ni la resolución de puntos singulares.</t>
    </r>
    <r>
      <rPr>
        <sz val="8.25"/>
        <color rgb="FF000000"/>
        <rFont val="Arial"/>
        <family val="2"/>
      </rPr>
      <t xml:space="preserve">
</t>
    </r>
  </si>
  <si>
    <t xml:space="preserve">Código</t>
  </si>
  <si>
    <t xml:space="preserve">Unidad</t>
  </si>
  <si>
    <t xml:space="preserve">Descripción</t>
  </si>
  <si>
    <t xml:space="preserve">Rendimiento</t>
  </si>
  <si>
    <r>
      <rPr>
        <b/>
        <sz val="8.25"/>
        <color rgb="FF000000"/>
        <rFont val="Arial"/>
        <family val="2"/>
      </rPr>
      <t xml:space="preserve">Precio</t>
    </r>
    <r>
      <rPr>
        <b/>
        <sz val="8.25"/>
        <color rgb="FF000000"/>
        <rFont val="Arial"/>
        <family val="2"/>
      </rPr>
      <t xml:space="preserve">
</t>
    </r>
    <r>
      <rPr>
        <b/>
        <sz val="8.25"/>
        <color rgb="FF000000"/>
        <rFont val="Arial"/>
        <family val="2"/>
      </rPr>
      <t xml:space="preserve">unitario</t>
    </r>
  </si>
  <si>
    <t xml:space="preserve">Importe</t>
  </si>
  <si>
    <t xml:space="preserve">Materiales</t>
  </si>
  <si>
    <t xml:space="preserve">mt12ppa015aba</t>
  </si>
  <si>
    <t xml:space="preserve">m²</t>
  </si>
  <si>
    <t xml:space="preserve">Panel sándwich de acero galvanizado, de 35 mm de espesor y 1150 mm de anchura, formado por cara exterior de chapa lisa acabado con pintura de poliéster, RC3 y RUV4, según UNE-EN 10169, de 0,6 mm de espesor, alma aislante de poliuretano de densidad media 40 kg/m³, y cara interior de chapa nervada acabado con pintura de poliéster, de 0,5 mm de espesor, conductividad térmica 0,61 W/(mK), Euroclase B-s1, d0 de reacción al fuego según UNE-EN 13501-1; para fachadas y particiones.</t>
  </si>
  <si>
    <t xml:space="preserve">mt12ppa100a</t>
  </si>
  <si>
    <t xml:space="preserve">Ud</t>
  </si>
  <si>
    <t xml:space="preserve">Kit de accesorios de fijación, para paneles sándwich aislantes, en fachadas.</t>
  </si>
  <si>
    <t xml:space="preserve">mt13dcp020a</t>
  </si>
  <si>
    <t xml:space="preserve">m</t>
  </si>
  <si>
    <t xml:space="preserve">Cinta flexible de butilo, adhesiva por ambas caras, para el sellado de estanqueidad de los solapes entre paneles sándwich.</t>
  </si>
  <si>
    <t xml:space="preserve">Subtotal materiales:</t>
  </si>
  <si>
    <t xml:space="preserve">Mano de obra</t>
  </si>
  <si>
    <t xml:space="preserve">mo051</t>
  </si>
  <si>
    <t xml:space="preserve">h</t>
  </si>
  <si>
    <t xml:space="preserve">Oficial 1ª montador de cerramientos industriales.</t>
  </si>
  <si>
    <t xml:space="preserve">mo098</t>
  </si>
  <si>
    <t xml:space="preserve">h</t>
  </si>
  <si>
    <t xml:space="preserve">Ayudante montador de cerramientos industriales.</t>
  </si>
  <si>
    <t xml:space="preserve">Subtotal mano de obra:</t>
  </si>
  <si>
    <t xml:space="preserve">Costes directos complementarios</t>
  </si>
  <si>
    <t xml:space="preserve">%</t>
  </si>
  <si>
    <t xml:space="preserve">Costes directos complementarios</t>
  </si>
  <si>
    <t xml:space="preserve">Coste de mantenimiento decenal: 6,48€ en los primeros 10 años.</t>
  </si>
  <si>
    <r>
      <rPr>
        <b/>
        <sz val="8.25"/>
        <color rgb="FF000000"/>
        <rFont val="Arial"/>
        <family val="2"/>
      </rPr>
      <t xml:space="preserve">Costes directos</t>
    </r>
    <r>
      <rPr>
        <sz val="8.25"/>
        <color rgb="FF000000"/>
        <rFont val="Arial"/>
        <family val="2"/>
      </rPr>
      <t xml:space="preserve"> </t>
    </r>
    <r>
      <rPr>
        <sz val="8.25"/>
        <color rgb="FF000000"/>
        <rFont val="Arial"/>
        <family val="2"/>
      </rPr>
      <t xml:space="preserve">(1+2+3)</t>
    </r>
    <r>
      <rPr>
        <sz val="8.25"/>
        <color rgb="FF000000"/>
        <rFont val="Arial"/>
        <family val="2"/>
      </rPr>
      <t xml:space="preserve">:</t>
    </r>
  </si>
</sst>
</file>

<file path=xl/styles.xml><?xml version="1.0" encoding="utf-8"?>
<styleSheet xmlns="http://schemas.openxmlformats.org/spreadsheetml/2006/main">
  <numFmts count="2">
    <numFmt numFmtId="200" formatCode="0.000"/>
    <numFmt numFmtId="201" formatCode="0.00"/>
  </numFmts>
  <fonts count="2">
    <font>
      <sz val="8.25"/>
      <color rgb="FF000000"/>
      <name val="Arial"/>
      <family val="2"/>
    </font>
    <font>
      <b/>
      <sz val="8.25"/>
      <color rgb="FF000000"/>
      <name val="Arial"/>
      <family val="2"/>
    </font>
  </fonts>
  <fills count="2">
    <fill>
      <patternFill patternType="none"/>
    </fill>
    <fill>
      <patternFill patternType="gray125"/>
    </fill>
  </fills>
  <borders count="8">
    <border>
      <left/>
      <right/>
      <top/>
      <bottom/>
      <diagonal/>
    </border>
    <border>
      <left style="thin">
        <color rgb="FF000000"/>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s>
  <cellStyleXfs count="1">
    <xf numFmtId="0" fontId="0" fillId="0" borderId="0"/>
  </cellStyleXfs>
  <cellXfs count="27">
    <xf numFmtId="0" fontId="0" fillId="0" borderId="0" xfId="0" applyFont="1" applyAlignment="1">
      <alignment horizontal="left" vertical="center" wrapText="0"/>
    </xf>
    <xf numFmtId="0" fontId="0" fillId="0" borderId="0" xfId="0" applyFont="1" applyAlignment="1">
      <alignment horizontal="left" vertical="top" wrapText="1"/>
    </xf>
    <xf numFmtId="0" fontId="1" fillId="0" borderId="0" xfId="0" applyFont="1" applyAlignment="1">
      <alignment horizontal="left" vertical="top" wrapText="1"/>
    </xf>
    <xf numFmtId="0" fontId="1" fillId="0" borderId="0" xfId="0" applyFont="1" applyAlignment="1">
      <alignment horizontal="center" vertical="top" wrapText="1"/>
    </xf>
    <xf numFmtId="0" fontId="0" fillId="0" borderId="0" xfId="0" applyFont="1" applyAlignment="1">
      <alignment horizontal="justify" vertical="top" wrapText="1"/>
    </xf>
    <xf numFmtId="0" fontId="0" fillId="0" borderId="1" xfId="0" applyFont="1" applyAlignment="1">
      <alignment horizontal="left" vertical="top" wrapText="1"/>
    </xf>
    <xf numFmtId="0" fontId="0" fillId="0" borderId="2" xfId="0" applyFont="1" applyAlignment="1">
      <alignment horizontal="center" vertical="bottom" wrapText="1"/>
    </xf>
    <xf numFmtId="0" fontId="0" fillId="0" borderId="2" xfId="0" applyFont="1" applyAlignment="1">
      <alignment horizontal="right" vertical="bottom" wrapText="1"/>
    </xf>
    <xf numFmtId="0" fontId="0" fillId="0" borderId="3" xfId="0" applyFont="1" applyAlignment="1">
      <alignment horizontal="center" vertical="center" wrapText="1"/>
    </xf>
    <xf numFmtId="0" fontId="0" fillId="0" borderId="3" xfId="0" applyFont="1" applyAlignment="1">
      <alignment horizontal="left" vertical="center" wrapText="1"/>
    </xf>
    <xf numFmtId="0" fontId="0" fillId="0" borderId="0" xfId="0" applyFont="1" applyAlignment="1">
      <alignment horizontal="center" vertical="top" wrapText="1"/>
    </xf>
    <xf numFmtId="200" fontId="0" fillId="0" borderId="0" xfId="0" applyFont="1" applyAlignment="1">
      <alignment horizontal="right" vertical="top" wrapText="1"/>
    </xf>
    <xf numFmtId="201" fontId="0" fillId="0" borderId="0" xfId="0" applyFont="1" applyAlignment="1">
      <alignment horizontal="right" vertical="top" wrapText="1"/>
    </xf>
    <xf numFmtId="200" fontId="0" fillId="0" borderId="2" xfId="0" applyFont="1" applyAlignment="1">
      <alignment horizontal="right" vertical="top" wrapText="1"/>
    </xf>
    <xf numFmtId="201" fontId="0" fillId="0" borderId="2" xfId="0" applyFont="1" applyAlignment="1">
      <alignment horizontal="right" vertical="top" wrapText="1"/>
    </xf>
    <xf numFmtId="0" fontId="0" fillId="0" borderId="0" xfId="0" applyFont="1" applyAlignment="1">
      <alignment horizontal="center" vertical="center" wrapText="1"/>
    </xf>
    <xf numFmtId="201" fontId="1" fillId="0" borderId="0" xfId="0" applyFont="1" applyAlignment="1">
      <alignment horizontal="right" vertical="top" wrapText="1"/>
    </xf>
    <xf numFmtId="201" fontId="1" fillId="0" borderId="3" xfId="0" applyFont="1" applyAlignment="1">
      <alignment horizontal="right" vertical="top" wrapText="1"/>
    </xf>
    <xf numFmtId="0" fontId="0" fillId="0" borderId="0" xfId="0" applyFont="1" applyAlignment="1">
      <alignment horizontal="left" vertical="center" wrapText="1"/>
    </xf>
    <xf numFmtId="0" fontId="0" fillId="0" borderId="2" xfId="0" applyFont="1" applyAlignment="1">
      <alignment horizontal="left" vertical="top" wrapText="1"/>
    </xf>
    <xf numFmtId="0" fontId="0" fillId="0" borderId="2" xfId="0" applyFont="1" applyAlignment="1">
      <alignment horizontal="center" vertical="top" wrapText="1"/>
    </xf>
    <xf numFmtId="0" fontId="0" fillId="0" borderId="4" xfId="0" applyFont="1" applyAlignment="1">
      <alignment horizontal="left" vertical="top" wrapText="1"/>
    </xf>
    <xf numFmtId="0" fontId="0" fillId="0" borderId="5" xfId="0" applyFont="1" applyAlignment="1">
      <alignment horizontal="left" vertical="top" wrapText="1"/>
    </xf>
    <xf numFmtId="0" fontId="0" fillId="0" borderId="6" xfId="0" applyFont="1" applyAlignment="1">
      <alignment horizontal="left" vertical="top" wrapText="1"/>
    </xf>
    <xf numFmtId="0" fontId="0" fillId="0" borderId="7" xfId="0" applyFont="1" applyAlignment="1">
      <alignment horizontal="right" vertical="center" wrapText="1"/>
    </xf>
    <xf numFmtId="0" fontId="0" fillId="0" borderId="3" xfId="0" applyFont="1" applyAlignment="1">
      <alignment horizontal="right" vertical="center" wrapText="1"/>
    </xf>
    <xf numFmtId="201" fontId="0" fillId="0" borderId="3" xfId="0" applyFont="1" applyAlignment="1">
      <alignment horizontal="right" vertical="top" wrapText="1"/>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
    <Relationship Id="rId3" Type="http://schemas.openxmlformats.org/officeDocument/2006/relationships/styles" Target="styles.xml"/>
    <Relationship Id="rId1" Type="http://schemas.openxmlformats.org/officeDocument/2006/relationships/worksheet" Target="worksheets/sheet1.xml"/>
    <Relationship Id="rId4"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dimension ref="A1:E200"/>
  <sheetViews>
    <sheetView tabSelected="1" view="pageLayout" workbookViewId="0">
      <selection activeCell="A1" sqref="A1"/>
    </sheetView>
  </sheetViews>
  <sheetFormatPr baseColWidth="10" defaultRowHeight="15"/>
  <cols>
    <col min="1" max="1" width="7.99" customWidth="1"/>
    <col min="2" max="2" width="6.29" customWidth="1"/>
    <col min="3" max="3" width="7.82" customWidth="1"/>
    <col min="4" max="4" width="73.44" customWidth="1"/>
    <col min="5" max="5" width="14.11" customWidth="1"/>
    <col min="6" max="6" width="9.86" customWidth="1"/>
    <col min="7" max="7" width="9.01" customWidth="1"/>
  </cols>
  <sheetData>
    <row r="1" spans="1:1" ht="2.25" thickBot="1" customHeight="1">
      <c r="A1" s="1" t="s">
        <v>0</v>
      </c>
      <c r="B1" s="1"/>
      <c r="C1" s="1"/>
      <c r="D1" s="1"/>
      <c r="E1" s="1"/>
      <c r="F1" s="1"/>
      <c r="G1" s="1"/>
    </row>
    <row r="3" spans="1:7" ht="13.50" thickBot="1" customHeight="1">
      <c r="A3" s="2" t="s">
        <v>1</v>
      </c>
      <c r="B3" s="3" t="s">
        <v>2</v>
      </c>
      <c r="C3" s="2" t="s">
        <v>3</v>
      </c>
      <c r="D3" s="2"/>
      <c r="E3" s="2"/>
      <c r="F3" s="2"/>
      <c r="G3" s="2"/>
    </row>
    <row r="5" spans="1:7" ht="76.50" thickBot="1" customHeight="1">
      <c r="A5" s="5" t="s">
        <v>4</v>
      </c>
      <c r="B5" s="5"/>
      <c r="C5" s="5"/>
      <c r="D5" s="5"/>
      <c r="E5" s="5"/>
      <c r="F5" s="5"/>
      <c r="G5" s="5"/>
    </row>
    <row r="8" spans="1:7" ht="24.00" thickBot="1" customHeight="1">
      <c r="A8" s="6" t="s">
        <v>5</v>
      </c>
      <c r="B8" s="6"/>
      <c r="C8" s="6" t="s">
        <v>6</v>
      </c>
      <c r="D8" s="6" t="s">
        <v>7</v>
      </c>
      <c r="E8" s="7" t="s">
        <v>8</v>
      </c>
      <c r="F8" s="7" t="s">
        <v>9</v>
      </c>
      <c r="G8" s="7" t="s">
        <v>10</v>
      </c>
    </row>
    <row r="9" spans="1:7" ht="13.50" thickBot="1" customHeight="1">
      <c r="A9" s="8">
        <v>1</v>
      </c>
      <c r="B9" s="8"/>
      <c r="C9" s="8"/>
      <c r="D9" s="9" t="s">
        <v>11</v>
      </c>
      <c r="E9" s="9"/>
      <c r="F9" s="8"/>
      <c r="G9" s="8"/>
    </row>
    <row r="10" spans="1:7" ht="66.00" thickBot="1" customHeight="1">
      <c r="A10" s="1" t="s">
        <v>12</v>
      </c>
      <c r="B10" s="1"/>
      <c r="C10" s="10" t="s">
        <v>13</v>
      </c>
      <c r="D10" s="1" t="s">
        <v>14</v>
      </c>
      <c r="E10" s="11">
        <v>1.05</v>
      </c>
      <c r="F10" s="12">
        <v>27.25</v>
      </c>
      <c r="G10" s="12">
        <f ca="1">ROUND(INDIRECT(ADDRESS(ROW()+(0), COLUMN()+(-2), 1))*INDIRECT(ADDRESS(ROW()+(0), COLUMN()+(-1), 1)), 2)</f>
        <v>28.61</v>
      </c>
    </row>
    <row r="11" spans="1:7" ht="13.50" thickBot="1" customHeight="1">
      <c r="A11" s="1" t="s">
        <v>15</v>
      </c>
      <c r="B11" s="1"/>
      <c r="C11" s="10" t="s">
        <v>16</v>
      </c>
      <c r="D11" s="1" t="s">
        <v>17</v>
      </c>
      <c r="E11" s="11">
        <v>0.2</v>
      </c>
      <c r="F11" s="12">
        <v>9.7</v>
      </c>
      <c r="G11" s="12">
        <f ca="1">ROUND(INDIRECT(ADDRESS(ROW()+(0), COLUMN()+(-2), 1))*INDIRECT(ADDRESS(ROW()+(0), COLUMN()+(-1), 1)), 2)</f>
        <v>1.94</v>
      </c>
    </row>
    <row r="12" spans="1:7" ht="24.00" thickBot="1" customHeight="1">
      <c r="A12" s="1" t="s">
        <v>18</v>
      </c>
      <c r="B12" s="1"/>
      <c r="C12" s="10" t="s">
        <v>19</v>
      </c>
      <c r="D12" s="1" t="s">
        <v>20</v>
      </c>
      <c r="E12" s="13">
        <v>2</v>
      </c>
      <c r="F12" s="14">
        <v>2.05</v>
      </c>
      <c r="G12" s="14">
        <f ca="1">ROUND(INDIRECT(ADDRESS(ROW()+(0), COLUMN()+(-2), 1))*INDIRECT(ADDRESS(ROW()+(0), COLUMN()+(-1), 1)), 2)</f>
        <v>4.1</v>
      </c>
    </row>
    <row r="13" spans="1:7" ht="13.50" thickBot="1" customHeight="1">
      <c r="A13" s="15"/>
      <c r="B13" s="15"/>
      <c r="C13" s="15"/>
      <c r="D13" s="15"/>
      <c r="E13" s="9" t="s">
        <v>21</v>
      </c>
      <c r="F13" s="9"/>
      <c r="G13" s="17">
        <f ca="1">ROUND(SUM(INDIRECT(ADDRESS(ROW()+(-1), COLUMN()+(0), 1)),INDIRECT(ADDRESS(ROW()+(-2), COLUMN()+(0), 1)),INDIRECT(ADDRESS(ROW()+(-3), COLUMN()+(0), 1))), 2)</f>
        <v>34.65</v>
      </c>
    </row>
    <row r="14" spans="1:7" ht="13.50" thickBot="1" customHeight="1">
      <c r="A14" s="15">
        <v>2</v>
      </c>
      <c r="B14" s="15"/>
      <c r="C14" s="15"/>
      <c r="D14" s="18" t="s">
        <v>22</v>
      </c>
      <c r="E14" s="18"/>
      <c r="F14" s="15"/>
      <c r="G14" s="15"/>
    </row>
    <row r="15" spans="1:7" ht="13.50" thickBot="1" customHeight="1">
      <c r="A15" s="1" t="s">
        <v>23</v>
      </c>
      <c r="B15" s="1"/>
      <c r="C15" s="10" t="s">
        <v>24</v>
      </c>
      <c r="D15" s="1" t="s">
        <v>25</v>
      </c>
      <c r="E15" s="11">
        <v>0.232</v>
      </c>
      <c r="F15" s="12">
        <v>22.41</v>
      </c>
      <c r="G15" s="12">
        <f ca="1">ROUND(INDIRECT(ADDRESS(ROW()+(0), COLUMN()+(-2), 1))*INDIRECT(ADDRESS(ROW()+(0), COLUMN()+(-1), 1)), 2)</f>
        <v>5.2</v>
      </c>
    </row>
    <row r="16" spans="1:7" ht="13.50" thickBot="1" customHeight="1">
      <c r="A16" s="1" t="s">
        <v>26</v>
      </c>
      <c r="B16" s="1"/>
      <c r="C16" s="10" t="s">
        <v>27</v>
      </c>
      <c r="D16" s="1" t="s">
        <v>28</v>
      </c>
      <c r="E16" s="13">
        <v>0.232</v>
      </c>
      <c r="F16" s="14">
        <v>21.07</v>
      </c>
      <c r="G16" s="14">
        <f ca="1">ROUND(INDIRECT(ADDRESS(ROW()+(0), COLUMN()+(-2), 1))*INDIRECT(ADDRESS(ROW()+(0), COLUMN()+(-1), 1)), 2)</f>
        <v>4.89</v>
      </c>
    </row>
    <row r="17" spans="1:7" ht="13.50" thickBot="1" customHeight="1">
      <c r="A17" s="15"/>
      <c r="B17" s="15"/>
      <c r="C17" s="15"/>
      <c r="D17" s="15"/>
      <c r="E17" s="9" t="s">
        <v>29</v>
      </c>
      <c r="F17" s="9"/>
      <c r="G17" s="17">
        <f ca="1">ROUND(SUM(INDIRECT(ADDRESS(ROW()+(-1), COLUMN()+(0), 1)),INDIRECT(ADDRESS(ROW()+(-2), COLUMN()+(0), 1))), 2)</f>
        <v>10.09</v>
      </c>
    </row>
    <row r="18" spans="1:7" ht="13.50" thickBot="1" customHeight="1">
      <c r="A18" s="15">
        <v>3</v>
      </c>
      <c r="B18" s="15"/>
      <c r="C18" s="15"/>
      <c r="D18" s="18" t="s">
        <v>30</v>
      </c>
      <c r="E18" s="18"/>
      <c r="F18" s="15"/>
      <c r="G18" s="15"/>
    </row>
    <row r="19" spans="1:7" ht="13.50" thickBot="1" customHeight="1">
      <c r="A19" s="19"/>
      <c r="B19" s="19"/>
      <c r="C19" s="20" t="s">
        <v>31</v>
      </c>
      <c r="D19" s="19" t="s">
        <v>32</v>
      </c>
      <c r="E19" s="13">
        <v>2</v>
      </c>
      <c r="F19" s="14">
        <f ca="1">ROUND(SUM(INDIRECT(ADDRESS(ROW()+(-2), COLUMN()+(1), 1)),INDIRECT(ADDRESS(ROW()+(-6), COLUMN()+(1), 1))), 2)</f>
        <v>44.74</v>
      </c>
      <c r="G19" s="14">
        <f ca="1">ROUND(INDIRECT(ADDRESS(ROW()+(0), COLUMN()+(-2), 1))*INDIRECT(ADDRESS(ROW()+(0), COLUMN()+(-1), 1))/100, 2)</f>
        <v>0.89</v>
      </c>
    </row>
    <row r="20" spans="1:7" ht="13.50" thickBot="1" customHeight="1">
      <c r="A20" s="21" t="s">
        <v>33</v>
      </c>
      <c r="B20" s="21"/>
      <c r="C20" s="22"/>
      <c r="D20" s="23"/>
      <c r="E20" s="24" t="s">
        <v>34</v>
      </c>
      <c r="F20" s="25"/>
      <c r="G20" s="26">
        <f ca="1">ROUND(SUM(INDIRECT(ADDRESS(ROW()+(-1), COLUMN()+(0), 1)),INDIRECT(ADDRESS(ROW()+(-3), COLUMN()+(0), 1)),INDIRECT(ADDRESS(ROW()+(-7), COLUMN()+(0), 1))), 2)</f>
        <v>45.63</v>
      </c>
    </row>
  </sheetData>
  <mergeCells count="22">
    <mergeCell ref="A1:G1"/>
    <mergeCell ref="C3:G3"/>
    <mergeCell ref="A5:G5"/>
    <mergeCell ref="A8:B8"/>
    <mergeCell ref="A9:B9"/>
    <mergeCell ref="D9:E9"/>
    <mergeCell ref="A10:B10"/>
    <mergeCell ref="A11:B11"/>
    <mergeCell ref="A12:B12"/>
    <mergeCell ref="A13:B13"/>
    <mergeCell ref="E13:F13"/>
    <mergeCell ref="A14:B14"/>
    <mergeCell ref="D14:E14"/>
    <mergeCell ref="A15:B15"/>
    <mergeCell ref="A16:B16"/>
    <mergeCell ref="A17:B17"/>
    <mergeCell ref="E17:F17"/>
    <mergeCell ref="A18:B18"/>
    <mergeCell ref="D18:E18"/>
    <mergeCell ref="A19:B19"/>
    <mergeCell ref="A20:D20"/>
    <mergeCell ref="E20:F20"/>
  </mergeCells>
  <pageMargins left="0.147638" right="0.147638" top="0.206693" bottom="0.206693" header="0.0" footer="0.0"/>
  <pageSetup paperSize="9" orientation="portrait"/>
  <rowBreaks count="0" manualBreakCount="0">
    </rowBreaks>
</worksheet>
</file>