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<sst xmlns="http://schemas.openxmlformats.org/spreadsheetml/2006/main" count="35" uniqueCount="35">
  <si>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</si>
  <si>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FLA030</t>
  </si>
  <si>
    <t xml:space="preserve">m²</t>
  </si>
  <si>
    <t xml:space="preserve">Fachada de paneles sándwich aislantes, de acero.</t>
  </si>
  <si>
    <r>
      <rPr>
        <sz val="8.25"/>
        <color rgb="FF000000"/>
        <rFont val="Arial"/>
        <family val="2"/>
      </rPr>
      <t xml:space="preserve">Fachada de paneles sándwich de acero galvanizado, de 120 mm de espesor y 1150 mm de anchura, formados por cara exterior de chapa lisa acabado prelacado, RC3 y RUV4, según UNE-EN 10169, de 0,6 mm de espesor, alma aislante de lana de roca de densidad media 120 kg/m³, y cara interior de chapa lisa acabado prelacado, de 0,6 mm de espesor, conductividad térmica 0,308 W/(mK), Euroclase A2-s1, d0 de reacción al fuego según UNE-EN 13501-1, resistencia al fuego EI 120 según UNE-EN 1366-1, colocados en posición horizontal y fijados mecánicamente con sistema de fijación oculta a una estructura portante o auxiliar. Incluso accesorios de fijación de los paneles y cinta flexible de butilo, adhesiva por ambas caras, para el sellado de estanqueidad de los solapes entre paneles sándwich.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</si>
  <si>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</si>
  <si>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</si>
  <si>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</si>
  <si>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</si>
  <si>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</si>
  <si>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</si>
  <si>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</si>
  <si>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mt12ppa010dnna</t>
  </si>
  <si>
    <t xml:space="preserve">m²</t>
  </si>
  <si>
    <t xml:space="preserve">Panel sándwich de acero galvanizado, de 120 mm de espesor y 1150 mm de anchura, formado por cara exterior de chapa lisa acabado prelacado, RC3 y RUV4, según UNE-EN 10169, de 0,6 mm de espesor, alma aislante de lana de roca de densidad media 120 kg/m³, y cara interior de chapa lisa acabado prelacado, de 0,6 mm de espesor, conductividad térmica 0,308 W/(mK), Euroclase A2-s1, d0 de reacción al fuego según UNE-EN 13501-1, resistencia al fuego EI 120 según UNE-EN 1366-1; para fachadas y particiones.</t>
  </si>
  <si>
    <t xml:space="preserve">mt12ppa100a</t>
  </si>
  <si>
    <t xml:space="preserve">Ud</t>
  </si>
  <si>
    <t xml:space="preserve">Kit de accesorios de fijación, para paneles sándwich aislantes, en fachadas.</t>
  </si>
  <si>
    <t xml:space="preserve">mt13dcp020a</t>
  </si>
  <si>
    <t xml:space="preserve">m</t>
  </si>
  <si>
    <t xml:space="preserve">Cinta flexible de butilo, adhesiva por ambas caras, para el sellado de estanqueidad de los solapes entre paneles sándwich.</t>
  </si>
  <si>
    <t xml:space="preserve">Subtotal materiales:</t>
  </si>
  <si>
    <t xml:space="preserve">Mano de obra</t>
  </si>
  <si>
    <t xml:space="preserve">mo051</t>
  </si>
  <si>
    <t xml:space="preserve">h</t>
  </si>
  <si>
    <t xml:space="preserve">Oficial 1ª montador de cerramientos industriales.</t>
  </si>
  <si>
    <t xml:space="preserve">mo098</t>
  </si>
  <si>
    <t xml:space="preserve">h</t>
  </si>
  <si>
    <t xml:space="preserve">Ayudante montador de cerramientos industriales.</t>
  </si>
  <si>
    <t xml:space="preserve">Subtotal mano de obra:</t>
  </si>
  <si>
    <t xml:space="preserve">Costes directos complementarios</t>
  </si>
  <si>
    <t xml:space="preserve">%</t>
  </si>
  <si>
    <t xml:space="preserve">Costes directos complementarios</t>
  </si>
  <si>
    <t xml:space="preserve">Coste de mantenimiento decenal: 13,03€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</si>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</sst>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6.29" customWidth="1"/>
    <col min="3" max="3" width="1.19" customWidth="1"/>
    <col min="4" max="4" width="7.65" customWidth="1"/>
    <col min="5" max="5" width="72.42"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76.50" thickBot="1" customHeight="1">
      <c r="A10" s="1" t="s">
        <v>12</v>
      </c>
      <c r="B10" s="1"/>
      <c r="C10" s="1"/>
      <c r="D10" s="10" t="s">
        <v>13</v>
      </c>
      <c r="E10" s="1" t="s">
        <v>14</v>
      </c>
      <c r="F10" s="11">
        <v>1.05</v>
      </c>
      <c r="G10" s="12">
        <v>64.08</v>
      </c>
      <c r="H10" s="12">
        <f ca="1">ROUND(INDIRECT(ADDRESS(ROW()+(0), COLUMN()+(-2), 1))*INDIRECT(ADDRESS(ROW()+(0), COLUMN()+(-1), 1)), 2)</f>
        <v>67.28</v>
      </c>
    </row>
    <row r="11" spans="1:8" ht="13.50" thickBot="1" customHeight="1">
      <c r="A11" s="1" t="s">
        <v>15</v>
      </c>
      <c r="B11" s="1"/>
      <c r="C11" s="1"/>
      <c r="D11" s="10" t="s">
        <v>16</v>
      </c>
      <c r="E11" s="1" t="s">
        <v>17</v>
      </c>
      <c r="F11" s="11">
        <v>0.2</v>
      </c>
      <c r="G11" s="12">
        <v>9.7</v>
      </c>
      <c r="H11" s="12">
        <f ca="1">ROUND(INDIRECT(ADDRESS(ROW()+(0), COLUMN()+(-2), 1))*INDIRECT(ADDRESS(ROW()+(0), COLUMN()+(-1), 1)), 2)</f>
        <v>1.94</v>
      </c>
    </row>
    <row r="12" spans="1:8" ht="24.00" thickBot="1" customHeight="1">
      <c r="A12" s="1" t="s">
        <v>18</v>
      </c>
      <c r="B12" s="1"/>
      <c r="C12" s="1"/>
      <c r="D12" s="10" t="s">
        <v>19</v>
      </c>
      <c r="E12" s="1" t="s">
        <v>20</v>
      </c>
      <c r="F12" s="13">
        <v>2</v>
      </c>
      <c r="G12" s="14">
        <v>2.05</v>
      </c>
      <c r="H12" s="14">
        <f ca="1">ROUND(INDIRECT(ADDRESS(ROW()+(0), COLUMN()+(-2), 1))*INDIRECT(ADDRESS(ROW()+(0), COLUMN()+(-1), 1)), 2)</f>
        <v>4.1</v>
      </c>
    </row>
    <row r="13" spans="1:8" ht="13.50" thickBot="1" customHeight="1">
      <c r="A13" s="15"/>
      <c r="B13" s="15"/>
      <c r="C13" s="15"/>
      <c r="D13" s="15"/>
      <c r="E13" s="15"/>
      <c r="F13" s="9" t="s">
        <v>21</v>
      </c>
      <c r="G13" s="9"/>
      <c r="H13" s="17">
        <f ca="1">ROUND(SUM(INDIRECT(ADDRESS(ROW()+(-1), COLUMN()+(0), 1)),INDIRECT(ADDRESS(ROW()+(-2), COLUMN()+(0), 1)),INDIRECT(ADDRESS(ROW()+(-3), COLUMN()+(0), 1))), 2)</f>
        <v>73.32</v>
      </c>
    </row>
    <row r="14" spans="1:8" ht="13.50" thickBot="1" customHeight="1">
      <c r="A14" s="15">
        <v>2</v>
      </c>
      <c r="B14" s="15"/>
      <c r="C14" s="15"/>
      <c r="D14" s="15"/>
      <c r="E14" s="18" t="s">
        <v>22</v>
      </c>
      <c r="F14" s="18"/>
      <c r="G14" s="15"/>
      <c r="H14" s="15"/>
    </row>
    <row r="15" spans="1:8" ht="13.50" thickBot="1" customHeight="1">
      <c r="A15" s="1" t="s">
        <v>23</v>
      </c>
      <c r="B15" s="1"/>
      <c r="C15" s="1"/>
      <c r="D15" s="10" t="s">
        <v>24</v>
      </c>
      <c r="E15" s="1" t="s">
        <v>25</v>
      </c>
      <c r="F15" s="11">
        <v>0.382</v>
      </c>
      <c r="G15" s="12">
        <v>22.41</v>
      </c>
      <c r="H15" s="12">
        <f ca="1">ROUND(INDIRECT(ADDRESS(ROW()+(0), COLUMN()+(-2), 1))*INDIRECT(ADDRESS(ROW()+(0), COLUMN()+(-1), 1)), 2)</f>
        <v>8.56</v>
      </c>
    </row>
    <row r="16" spans="1:8" ht="13.50" thickBot="1" customHeight="1">
      <c r="A16" s="1" t="s">
        <v>26</v>
      </c>
      <c r="B16" s="1"/>
      <c r="C16" s="1"/>
      <c r="D16" s="10" t="s">
        <v>27</v>
      </c>
      <c r="E16" s="1" t="s">
        <v>28</v>
      </c>
      <c r="F16" s="13">
        <v>0.382</v>
      </c>
      <c r="G16" s="14">
        <v>21.07</v>
      </c>
      <c r="H16" s="14">
        <f ca="1">ROUND(INDIRECT(ADDRESS(ROW()+(0), COLUMN()+(-2), 1))*INDIRECT(ADDRESS(ROW()+(0), COLUMN()+(-1), 1)), 2)</f>
        <v>8.05</v>
      </c>
    </row>
    <row r="17" spans="1:8" ht="13.50" thickBot="1" customHeight="1">
      <c r="A17" s="15"/>
      <c r="B17" s="15"/>
      <c r="C17" s="15"/>
      <c r="D17" s="15"/>
      <c r="E17" s="15"/>
      <c r="F17" s="9" t="s">
        <v>29</v>
      </c>
      <c r="G17" s="9"/>
      <c r="H17" s="17">
        <f ca="1">ROUND(SUM(INDIRECT(ADDRESS(ROW()+(-1), COLUMN()+(0), 1)),INDIRECT(ADDRESS(ROW()+(-2), COLUMN()+(0), 1))), 2)</f>
        <v>16.61</v>
      </c>
    </row>
    <row r="18" spans="1:8" ht="13.50" thickBot="1" customHeight="1">
      <c r="A18" s="15">
        <v>3</v>
      </c>
      <c r="B18" s="15"/>
      <c r="C18" s="15"/>
      <c r="D18" s="15"/>
      <c r="E18" s="18" t="s">
        <v>30</v>
      </c>
      <c r="F18" s="18"/>
      <c r="G18" s="15"/>
      <c r="H18" s="15"/>
    </row>
    <row r="19" spans="1:8" ht="13.50" thickBot="1" customHeight="1">
      <c r="A19" s="19"/>
      <c r="B19" s="19"/>
      <c r="C19" s="19"/>
      <c r="D19" s="20" t="s">
        <v>31</v>
      </c>
      <c r="E19" s="19" t="s">
        <v>32</v>
      </c>
      <c r="F19" s="13">
        <v>2</v>
      </c>
      <c r="G19" s="14">
        <f ca="1">ROUND(SUM(INDIRECT(ADDRESS(ROW()+(-2), COLUMN()+(1), 1)),INDIRECT(ADDRESS(ROW()+(-6), COLUMN()+(1), 1))), 2)</f>
        <v>89.93</v>
      </c>
      <c r="H19" s="14">
        <f ca="1">ROUND(INDIRECT(ADDRESS(ROW()+(0), COLUMN()+(-2), 1))*INDIRECT(ADDRESS(ROW()+(0), COLUMN()+(-1), 1))/100, 2)</f>
        <v>1.8</v>
      </c>
    </row>
    <row r="20" spans="1:8" ht="13.50" thickBot="1" customHeight="1">
      <c r="A20" s="21" t="s">
        <v>33</v>
      </c>
      <c r="B20" s="21"/>
      <c r="C20" s="21"/>
      <c r="D20" s="22"/>
      <c r="E20" s="23"/>
      <c r="F20" s="24" t="s">
        <v>34</v>
      </c>
      <c r="G20" s="25"/>
      <c r="H20" s="26">
        <f ca="1">ROUND(SUM(INDIRECT(ADDRESS(ROW()+(-1), COLUMN()+(0), 1)),INDIRECT(ADDRESS(ROW()+(-3), COLUMN()+(0), 1)),INDIRECT(ADDRESS(ROW()+(-7), COLUMN()+(0), 1))), 2)</f>
        <v>91.73</v>
      </c>
    </row>
  </sheetData>
  <mergeCells count="22">
    <mergeCell ref="A1:H1"/>
    <mergeCell ref="C3:H3"/>
    <mergeCell ref="A5:H5"/>
    <mergeCell ref="A8:C8"/>
    <mergeCell ref="A9:C9"/>
    <mergeCell ref="E9:F9"/>
    <mergeCell ref="A10:C10"/>
    <mergeCell ref="A11:C11"/>
    <mergeCell ref="A12:C12"/>
    <mergeCell ref="A13:C13"/>
    <mergeCell ref="F13:G13"/>
    <mergeCell ref="A14:C14"/>
    <mergeCell ref="E14:F14"/>
    <mergeCell ref="A15:C15"/>
    <mergeCell ref="A16:C16"/>
    <mergeCell ref="A17:C17"/>
    <mergeCell ref="F17:G17"/>
    <mergeCell ref="A18:C18"/>
    <mergeCell ref="E18:F18"/>
    <mergeCell ref="A19:C19"/>
    <mergeCell ref="A20:E20"/>
    <mergeCell ref="F20:G20"/>
  </mergeCells>
  <pageMargins left="0.147638" right="0.147638" top="0.206693" bottom="0.206693" header="0.0" footer="0.0"/>
  <pageSetup paperSize="9" orientation="portrait"/>
  <rowBreaks count="0" manualBreakCount="0">
    </rowBreaks>
</worksheet>
</file>