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<sst xmlns="http://schemas.openxmlformats.org/spreadsheetml/2006/main" count="35" uniqueCount="35">
  <si>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</si>
  <si>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FLM020</t>
  </si>
  <si>
    <t xml:space="preserve">m²</t>
  </si>
  <si>
    <t xml:space="preserve">Cerramiento de fachada de paneles sándwich aislantes, de aluminio.</t>
  </si>
  <si>
    <r>
      <rPr>
        <sz val="8.25"/>
        <color rgb="FF000000"/>
        <rFont val="Arial"/>
        <family val="2"/>
      </rPr>
      <t xml:space="preserve">Cerramiento de fachada formado por </t>
    </r>
    <r>
      <rPr>
        <b/>
        <sz val="8.25"/>
        <color rgb="FF000000"/>
        <rFont val="Arial"/>
        <family val="2"/>
      </rPr>
      <t xml:space="preserve">paneles sándwich aislantes, de 50 mm de espesor y 900 mm de ancho, formados por doble cara metálica, la exterior de chapa de aluminio de 0,8 mm de espesor y la interior de chapa de acero de 0,5 mm de espesor y alma aislante de poliuretano de densidad media 50 kg/m³, montados en posición vertical</t>
    </r>
    <r>
      <rPr>
        <sz val="8.25"/>
        <color rgb="FF000000"/>
        <rFont val="Arial"/>
        <family val="2"/>
      </rPr>
      <t xml:space="preserve">, con sistema de fijación oculto.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</si>
  <si>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</si>
  <si>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</si>
  <si>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</si>
  <si>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</si>
  <si>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</si>
  <si>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</si>
  <si>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</si>
  <si>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mt12ppl110b</t>
  </si>
  <si>
    <t xml:space="preserve">m²</t>
  </si>
  <si>
    <t xml:space="preserve">Panel sándwich aislante para fachadas, de 50 mm de espesor y 900 mm de ancho, formado por doble cara metálica, la exterior de chapa de aluminio de 0,8 mm de espesor y la interior de chapa de acero de 0,5 mm de espesor y alma aislante de poliuretano de densidad media 50 kg/m³, con junta diseñada para fijación con tornillos ocultos.</t>
  </si>
  <si>
    <t xml:space="preserve">mt13ccg030e</t>
  </si>
  <si>
    <t xml:space="preserve">Ud</t>
  </si>
  <si>
    <t xml:space="preserve">Tornillo autorroscante de 6,5x130 mm de acero inoxidable, con arandela.</t>
  </si>
  <si>
    <t xml:space="preserve">mt13ccg040</t>
  </si>
  <si>
    <t xml:space="preserve">m</t>
  </si>
  <si>
    <t xml:space="preserve">Junta de estanqueidad para chapas perfiladas de acero.</t>
  </si>
  <si>
    <t xml:space="preserve">Subtotal materiales:</t>
  </si>
  <si>
    <t xml:space="preserve">Mano de obra</t>
  </si>
  <si>
    <t xml:space="preserve">mo051</t>
  </si>
  <si>
    <t xml:space="preserve">h</t>
  </si>
  <si>
    <t xml:space="preserve">Oficial 1ª montador de cerramientos industriales.</t>
  </si>
  <si>
    <t xml:space="preserve">mo098</t>
  </si>
  <si>
    <t xml:space="preserve">h</t>
  </si>
  <si>
    <t xml:space="preserve">Ayudante montador de cerramientos industriales.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</si>
  <si>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</si>
  <si>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</si>
  <si>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</si>
  <si>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</si>
  <si>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4,69€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</si>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</sst>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5.44" customWidth="1"/>
    <col min="5" max="5" width="58.1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55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1.050000</v>
      </c>
      <c r="G10" s="11">
        <v>47.000000</v>
      </c>
      <c r="H10" s="11">
        <f ca="1">ROUND(INDIRECT(ADDRESS(ROW()+(0), COLUMN()+(-2), 1))*INDIRECT(ADDRESS(ROW()+(0), COLUMN()+(-1), 1)), 2)</f>
        <v>49.350000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8.000000</v>
      </c>
      <c r="G11" s="11">
        <v>0.800000</v>
      </c>
      <c r="H11" s="11">
        <f ca="1">ROUND(INDIRECT(ADDRESS(ROW()+(0), COLUMN()+(-2), 1))*INDIRECT(ADDRESS(ROW()+(0), COLUMN()+(-1), 1)), 2)</f>
        <v>6.400000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2">
        <v>2.000000</v>
      </c>
      <c r="G12" s="13">
        <v>0.900000</v>
      </c>
      <c r="H12" s="13">
        <f ca="1">ROUND(INDIRECT(ADDRESS(ROW()+(0), COLUMN()+(-2), 1))*INDIRECT(ADDRESS(ROW()+(0), COLUMN()+(-1), 1)), 2)</f>
        <v>1.800000</v>
      </c>
    </row>
    <row r="13" spans="1:8" ht="13.50" thickBot="1" customHeight="1">
      <c r="A13" s="14"/>
      <c r="B13" s="14"/>
      <c r="C13" s="14"/>
      <c r="D13" s="14"/>
      <c r="E13" s="14"/>
      <c r="F13" s="8" t="s">
        <v>21</v>
      </c>
      <c r="G13" s="8"/>
      <c r="H13" s="16">
        <f ca="1">ROUND(SUM(INDIRECT(ADDRESS(ROW()+(-1), COLUMN()+(0), 1)),INDIRECT(ADDRESS(ROW()+(-2), COLUMN()+(0), 1)),INDIRECT(ADDRESS(ROW()+(-3), COLUMN()+(0), 1))), 2)</f>
        <v>57.550000</v>
      </c>
    </row>
    <row r="14" spans="1:8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4"/>
      <c r="H14" s="14"/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0">
        <v>0.230000</v>
      </c>
      <c r="G15" s="11">
        <v>18.230000</v>
      </c>
      <c r="H15" s="11">
        <f ca="1">ROUND(INDIRECT(ADDRESS(ROW()+(0), COLUMN()+(-2), 1))*INDIRECT(ADDRESS(ROW()+(0), COLUMN()+(-1), 1)), 2)</f>
        <v>4.190000</v>
      </c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0.230000</v>
      </c>
      <c r="G16" s="13">
        <v>16.950000</v>
      </c>
      <c r="H16" s="13">
        <f ca="1">ROUND(INDIRECT(ADDRESS(ROW()+(0), COLUMN()+(-2), 1))*INDIRECT(ADDRESS(ROW()+(0), COLUMN()+(-1), 1)), 2)</f>
        <v>3.900000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1)),INDIRECT(ADDRESS(ROW()+(-2), COLUMN()+(0), 1))), 2)</f>
        <v>8.090000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8"/>
      <c r="B19" s="18"/>
      <c r="C19" s="19" t="s">
        <v>31</v>
      </c>
      <c r="D19" s="19"/>
      <c r="E19" s="18" t="s">
        <v>32</v>
      </c>
      <c r="F19" s="12">
        <v>2.000000</v>
      </c>
      <c r="G19" s="13">
        <f ca="1">ROUND(SUM(INDIRECT(ADDRESS(ROW()+(-2), COLUMN()+(1), 1)),INDIRECT(ADDRESS(ROW()+(-6), COLUMN()+(1), 1))), 2)</f>
        <v>65.640000</v>
      </c>
      <c r="H19" s="13">
        <f ca="1">ROUND(INDIRECT(ADDRESS(ROW()+(0), COLUMN()+(-2), 1))*INDIRECT(ADDRESS(ROW()+(0), COLUMN()+(-1), 1))/100, 2)</f>
        <v>1.310000</v>
      </c>
    </row>
    <row r="20" spans="1:8" ht="13.50" thickBot="1" customHeight="1">
      <c r="A20" s="20" t="s">
        <v>33</v>
      </c>
      <c r="B20" s="20"/>
      <c r="C20" s="21"/>
      <c r="D20" s="21"/>
      <c r="E20" s="22"/>
      <c r="F20" s="23" t="s">
        <v>34</v>
      </c>
      <c r="G20" s="24"/>
      <c r="H20" s="25">
        <f ca="1">ROUND(SUM(INDIRECT(ADDRESS(ROW()+(-1), COLUMN()+(0), 1)),INDIRECT(ADDRESS(ROW()+(-3), COLUMN()+(0), 1)),INDIRECT(ADDRESS(ROW()+(-7), COLUMN()+(0), 1))), 2)</f>
        <v>66.950000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