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<sst xmlns="http://schemas.openxmlformats.org/spreadsheetml/2006/main" count="52" uniqueCount="52">
  <si>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</si>
  <si>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FLY050</t>
  </si>
  <si>
    <t xml:space="preserve">m²</t>
  </si>
  <si>
    <t xml:space="preserve">Sistema "VALERO COMPOPLAK", para fachada ligera.</t>
  </si>
  <si>
    <r>
      <rPr>
        <sz val="8.25"/>
        <color rgb="FF000000"/>
        <rFont val="Arial"/>
        <family val="2"/>
      </rPr>
      <t xml:space="preserve">Sistema de fachada ligera "VALERO COMPOPLAK", formado por </t>
    </r>
    <r>
      <rPr>
        <b/>
        <sz val="8.25"/>
        <color rgb="FF000000"/>
        <rFont val="Arial"/>
        <family val="2"/>
      </rPr>
  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</t>
    </r>
    <r>
      <rPr>
        <sz val="8.25"/>
        <color rgb="FF000000"/>
        <rFont val="Arial"/>
        <family val="2"/>
      </rPr>
      <t xml:space="preserve">; fijado mecánicamente sobre </t>
    </r>
    <r>
      <rPr>
        <b/>
        <sz val="8.25"/>
        <color rgb="FF000000"/>
        <rFont val="Arial"/>
        <family val="2"/>
      </rPr>
      <t xml:space="preserve">entramado estructural de madera (no incluido en este precio)</t>
    </r>
    <r>
      <rPr>
        <sz val="8.25"/>
        <color rgb="FF000000"/>
        <rFont val="Arial"/>
        <family val="2"/>
      </rPr>
      <t xml:space="preserve"> con </t>
    </r>
    <r>
      <rPr>
        <b/>
        <sz val="8.25"/>
        <color rgb="FF000000"/>
        <rFont val="Arial"/>
        <family val="2"/>
      </rPr>
      <t xml:space="preserve">tornillos autoperforantes para madera, de 6 mm de diámetro y 120 mm de longitud, de acero galvanizado con revestimiento de cromo (4 ud/m²)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adhesivo bicomponente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 mediante adhesivo bicomponente "VALERO COMPOPLAK", perfiles de MDF "VALERO COMPOPLAK", de 3660x100x10 mm y malla de fibra de vidrio "VALERO COMPOPLAK"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revestido con mortero acrílico de 2 a 3 mm de espesor, color Blanco, acabado gota, previa imprimación con imprimación de fondo, reguladora de la absorción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</si>
  <si>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</si>
  <si>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</si>
  <si>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</si>
  <si>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</si>
  <si>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</si>
  <si>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</si>
  <si>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</si>
  <si>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mt12ppe010g</t>
  </si>
  <si>
    <t xml:space="preserve">m²</t>
  </si>
  <si>
    <t xml:space="preserve">Panel "VALERO COMPOPLAK", de 100 mm de espesor, 1200 mm de anchura y 2700 mm de longitud, formado por núcleo de poliestireno expandido (EPS), densidad 30 kg/m³, revestido por las dos caras con fibra de vidrio, de 450 g/m² y composite (WPC), con ranuras en los laterales para permitir el paso del perfil de conexión entre paneles; resistencia térmica 2,85 m²K/W, conductividad térmica 0,035 W/(mK), factor de resistencia a la difusión del vapor de agua 716, Euroclase E de reacción al fuego, resistencia a flexión 0,603 N/mm² y módulo de elasticidad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</si>
  <si>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</si>
  <si>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</si>
  <si>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</si>
  <si>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</si>
  <si>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</si>
  <si>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Adhesivo bicomponente "VALERO COMPOPLAK".</t>
  </si>
  <si>
    <t xml:space="preserve">mt12ppe050a</t>
  </si>
  <si>
    <t xml:space="preserve">m²</t>
  </si>
  <si>
    <t xml:space="preserve">Malla de fibra de vidrio "VALERO COMPOPLAK".</t>
  </si>
  <si>
    <t xml:space="preserve">mt07mee570ci</t>
  </si>
  <si>
    <t xml:space="preserve">Ud</t>
  </si>
  <si>
    <t xml:space="preserve">Tornillo autoperforante para madera, de 6 mm de diámetro y 120 mm de longitud, de acero galvanizado con revestimiento de cromo.</t>
  </si>
  <si>
    <t xml:space="preserve">mt28mac020aba1a</t>
  </si>
  <si>
    <t xml:space="preserve">kg</t>
  </si>
  <si>
    <t xml:space="preserve">Revestimiento acrílico de 2 a 3 mm de espesor, color Blanco, acabado gota. Según UNE-EN 15824.</t>
  </si>
  <si>
    <t xml:space="preserve">mt28pcc060ba1a</t>
  </si>
  <si>
    <t xml:space="preserve">kg</t>
  </si>
  <si>
    <t xml:space="preserve">Imprimación de fondo y reguladora de la absorción color Blanco, compuesta de aglutinantes orgánicos y pigmentos resistentes a los álcalis.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</si>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</sst>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83" customWidth="1"/>
    <col min="2" max="2" width="4.76" customWidth="1"/>
    <col min="3" max="3" width="2.89" customWidth="1"/>
    <col min="4" max="4" width="17.17" customWidth="1"/>
    <col min="5" max="5" width="28.73" customWidth="1"/>
    <col min="6" max="6" width="7.82" customWidth="1"/>
    <col min="7" max="7" width="5.78" customWidth="1"/>
    <col min="8" max="8" width="8.33" customWidth="1"/>
    <col min="9" max="9" width="5.27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3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08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1.020000</v>
      </c>
      <c r="H9" s="14"/>
      <c r="I9" s="15">
        <v>30.000000</v>
      </c>
      <c r="J9" s="15"/>
      <c r="K9" s="15">
        <f ca="1">ROUND(INDIRECT(ADDRESS(ROW()+(0), COLUMN()+(-4), 1))*INDIRECT(ADDRESS(ROW()+(0), COLUMN()+(-2), 1)), 2)</f>
        <v>30.600000</v>
      </c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1.000000</v>
      </c>
      <c r="H10" s="14"/>
      <c r="I10" s="15">
        <v>0.830000</v>
      </c>
      <c r="J10" s="15"/>
      <c r="K10" s="15">
        <f ca="1">ROUND(INDIRECT(ADDRESS(ROW()+(0), COLUMN()+(-4), 1))*INDIRECT(ADDRESS(ROW()+(0), COLUMN()+(-2), 1)), 2)</f>
        <v>0.830000</v>
      </c>
    </row>
    <row r="11" spans="1:11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0.800000</v>
      </c>
      <c r="H11" s="14"/>
      <c r="I11" s="15">
        <v>9.170000</v>
      </c>
      <c r="J11" s="15"/>
      <c r="K11" s="15">
        <f ca="1">ROUND(INDIRECT(ADDRESS(ROW()+(0), COLUMN()+(-4), 1))*INDIRECT(ADDRESS(ROW()+(0), COLUMN()+(-2), 1)), 2)</f>
        <v>7.340000</v>
      </c>
    </row>
    <row r="12" spans="1:11" ht="13.5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0.350000</v>
      </c>
      <c r="H12" s="14"/>
      <c r="I12" s="15">
        <v>3.000000</v>
      </c>
      <c r="J12" s="15"/>
      <c r="K12" s="15">
        <f ca="1">ROUND(INDIRECT(ADDRESS(ROW()+(0), COLUMN()+(-4), 1))*INDIRECT(ADDRESS(ROW()+(0), COLUMN()+(-2), 1)), 2)</f>
        <v>1.050000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4.000000</v>
      </c>
      <c r="H13" s="14"/>
      <c r="I13" s="15">
        <v>0.450000</v>
      </c>
      <c r="J13" s="15"/>
      <c r="K13" s="15">
        <f ca="1">ROUND(INDIRECT(ADDRESS(ROW()+(0), COLUMN()+(-4), 1))*INDIRECT(ADDRESS(ROW()+(0), COLUMN()+(-2), 1)), 2)</f>
        <v>1.800000</v>
      </c>
    </row>
    <row r="14" spans="1:11" ht="24.0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4">
        <v>2.000000</v>
      </c>
      <c r="H14" s="14"/>
      <c r="I14" s="15">
        <v>4.780000</v>
      </c>
      <c r="J14" s="15"/>
      <c r="K14" s="15">
        <f ca="1">ROUND(INDIRECT(ADDRESS(ROW()+(0), COLUMN()+(-4), 1))*INDIRECT(ADDRESS(ROW()+(0), COLUMN()+(-2), 1)), 2)</f>
        <v>9.560000</v>
      </c>
    </row>
    <row r="15" spans="1:11" ht="34.5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"/>
      <c r="G15" s="16">
        <v>0.200000</v>
      </c>
      <c r="H15" s="16"/>
      <c r="I15" s="17">
        <v>5.210000</v>
      </c>
      <c r="J15" s="17"/>
      <c r="K15" s="17">
        <f ca="1">ROUND(INDIRECT(ADDRESS(ROW()+(0), COLUMN()+(-4), 1))*INDIRECT(ADDRESS(ROW()+(0), COLUMN()+(-2), 1)), 2)</f>
        <v>1.040000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33</v>
      </c>
      <c r="H16" s="12"/>
      <c r="I16" s="12"/>
      <c r="J16" s="12"/>
      <c r="K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52.220000</v>
      </c>
    </row>
    <row r="17" spans="1:11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4">
        <v>0.285000</v>
      </c>
      <c r="H18" s="14"/>
      <c r="I18" s="15">
        <v>17.970000</v>
      </c>
      <c r="J18" s="15"/>
      <c r="K18" s="15">
        <f ca="1">ROUND(INDIRECT(ADDRESS(ROW()+(0), COLUMN()+(-4), 1))*INDIRECT(ADDRESS(ROW()+(0), COLUMN()+(-2), 1)), 2)</f>
        <v>5.120000</v>
      </c>
    </row>
    <row r="19" spans="1:11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4">
        <v>0.285000</v>
      </c>
      <c r="H19" s="14"/>
      <c r="I19" s="15">
        <v>16.690000</v>
      </c>
      <c r="J19" s="15"/>
      <c r="K19" s="15">
        <f ca="1">ROUND(INDIRECT(ADDRESS(ROW()+(0), COLUMN()+(-4), 1))*INDIRECT(ADDRESS(ROW()+(0), COLUMN()+(-2), 1)), 2)</f>
        <v>4.760000</v>
      </c>
    </row>
    <row r="20" spans="1:11" ht="13.5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"/>
      <c r="G20" s="14">
        <v>0.194000</v>
      </c>
      <c r="H20" s="14"/>
      <c r="I20" s="15">
        <v>17.390000</v>
      </c>
      <c r="J20" s="15"/>
      <c r="K20" s="15">
        <f ca="1">ROUND(INDIRECT(ADDRESS(ROW()+(0), COLUMN()+(-4), 1))*INDIRECT(ADDRESS(ROW()+(0), COLUMN()+(-2), 1)), 2)</f>
        <v>3.370000</v>
      </c>
    </row>
    <row r="21" spans="1:11" ht="13.5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"/>
      <c r="G21" s="16">
        <v>0.194000</v>
      </c>
      <c r="H21" s="16"/>
      <c r="I21" s="17">
        <v>16.690000</v>
      </c>
      <c r="J21" s="17"/>
      <c r="K21" s="17">
        <f ca="1">ROUND(INDIRECT(ADDRESS(ROW()+(0), COLUMN()+(-4), 1))*INDIRECT(ADDRESS(ROW()+(0), COLUMN()+(-2), 1)), 2)</f>
        <v>3.240000</v>
      </c>
    </row>
    <row r="22" spans="1:11" ht="13.5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1)),INDIRECT(ADDRESS(ROW()+(-3), COLUMN()+(0), 1)),INDIRECT(ADDRESS(ROW()+(-4), COLUMN()+(0), 1))), 2)</f>
        <v>16.490000</v>
      </c>
    </row>
    <row r="23" spans="1:11" ht="13.50" thickBot="1" customHeight="1">
      <c r="A23" s="18">
        <v>3.000000</v>
      </c>
      <c r="B23" s="18"/>
      <c r="C23" s="18"/>
      <c r="D23" s="21" t="s">
        <v>48</v>
      </c>
      <c r="E23" s="21"/>
      <c r="F23" s="21"/>
      <c r="G23" s="21"/>
      <c r="H23" s="21"/>
      <c r="I23" s="18"/>
      <c r="J23" s="18"/>
      <c r="K23" s="18"/>
    </row>
    <row r="24" spans="1:11" ht="13.50" thickBot="1" customHeight="1">
      <c r="A24" s="22"/>
      <c r="B24" s="23" t="s">
        <v>49</v>
      </c>
      <c r="C24" s="23"/>
      <c r="D24" s="22" t="s">
        <v>50</v>
      </c>
      <c r="E24" s="22"/>
      <c r="F24" s="22"/>
      <c r="G24" s="16">
        <v>2.000000</v>
      </c>
      <c r="H24" s="16"/>
      <c r="I24" s="17">
        <f ca="1">ROUND(SUM(INDIRECT(ADDRESS(ROW()+(-2), COLUMN()+(2), 1)),INDIRECT(ADDRESS(ROW()+(-8), COLUMN()+(2), 1))), 2)</f>
        <v>68.710000</v>
      </c>
      <c r="J24" s="17"/>
      <c r="K24" s="17">
        <f ca="1">ROUND(INDIRECT(ADDRESS(ROW()+(0), COLUMN()+(-4), 1))*INDIRECT(ADDRESS(ROW()+(0), COLUMN()+(-2), 1))/100, 2)</f>
        <v>1.370000</v>
      </c>
    </row>
    <row r="25" spans="1:11" ht="13.50" thickBot="1" customHeight="1">
      <c r="A25" s="11"/>
      <c r="B25" s="11"/>
      <c r="C25" s="11"/>
      <c r="D25" s="11"/>
      <c r="E25" s="11"/>
      <c r="F25" s="11"/>
      <c r="G25" s="24" t="s">
        <v>51</v>
      </c>
      <c r="H25" s="24"/>
      <c r="I25" s="24"/>
      <c r="J25" s="24"/>
      <c r="K25" s="25">
        <f ca="1">ROUND(SUM(INDIRECT(ADDRESS(ROW()+(-1), COLUMN()+(0), 1)),INDIRECT(ADDRESS(ROW()+(-3), COLUMN()+(0), 1)),INDIRECT(ADDRESS(ROW()+(-9), COLUMN()+(0), 1))), 2)</f>
        <v>70.080000</v>
      </c>
    </row>
  </sheetData>
  <mergeCells count="77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H15"/>
    <mergeCell ref="I15:J15"/>
    <mergeCell ref="B16:C16"/>
    <mergeCell ref="D16:F16"/>
    <mergeCell ref="G16:J16"/>
    <mergeCell ref="B17:C17"/>
    <mergeCell ref="D17:H17"/>
    <mergeCell ref="I17:J17"/>
    <mergeCell ref="B18:C18"/>
    <mergeCell ref="D18:F18"/>
    <mergeCell ref="G18:H18"/>
    <mergeCell ref="I18:J18"/>
    <mergeCell ref="B19:C19"/>
    <mergeCell ref="D19:F19"/>
    <mergeCell ref="G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G22:J22"/>
    <mergeCell ref="B23:C23"/>
    <mergeCell ref="D23:H23"/>
    <mergeCell ref="I23:J23"/>
    <mergeCell ref="B24:C24"/>
    <mergeCell ref="D24:F24"/>
    <mergeCell ref="G24:H24"/>
    <mergeCell ref="I24:J24"/>
    <mergeCell ref="B25:C25"/>
    <mergeCell ref="D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