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<sst xmlns="http://schemas.openxmlformats.org/spreadsheetml/2006/main" count="52" uniqueCount="52">
  <si>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</si>
  <si>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FLY050</t>
  </si>
  <si>
    <t xml:space="preserve">m²</t>
  </si>
  <si>
    <t xml:space="preserve">Sistema "VALERO COMPOPLAK", para fachada ligera.</t>
  </si>
  <si>
    <r>
      <rPr>
        <sz val="8.25"/>
        <color rgb="FF000000"/>
        <rFont val="Arial"/>
        <family val="2"/>
      </rPr>
      <t xml:space="preserve">Sistema de fachada ligera "VALERO COMPOPLAK", formado por </t>
    </r>
    <r>
      <rPr>
        <b/>
        <sz val="8.25"/>
        <color rgb="FF000000"/>
        <rFont val="Arial"/>
        <family val="2"/>
      </rPr>
      <t xml:space="preserve">panel "VALERO COMPOPLAK", de 100 mm de espesor, 1200 mm de anchura y 2700 mm de longitud, formado por núcleo de poliestireno expandido (EPS), densidad 30 kg/m³, revestido por las dos caras con fibra de vidrio, de 450 g/m² y composite (WPC), con ranuras en los laterales para permitir el paso del perfil de conexión entre paneles</t>
    </r>
    <r>
      <rPr>
        <sz val="8.25"/>
        <color rgb="FF000000"/>
        <rFont val="Arial"/>
        <family val="2"/>
      </rPr>
      <t xml:space="preserve">; fijado mecánicamente sobre </t>
    </r>
    <r>
      <rPr>
        <b/>
        <sz val="8.25"/>
        <color rgb="FF000000"/>
        <rFont val="Arial"/>
        <family val="2"/>
      </rPr>
      <t xml:space="preserve">entramado estructural de madera (no incluido en este precio)</t>
    </r>
    <r>
      <rPr>
        <sz val="8.25"/>
        <color rgb="FF000000"/>
        <rFont val="Arial"/>
        <family val="2"/>
      </rPr>
      <t xml:space="preserve"> con </t>
    </r>
    <r>
      <rPr>
        <b/>
        <sz val="8.25"/>
        <color rgb="FF000000"/>
        <rFont val="Arial"/>
        <family val="2"/>
      </rPr>
      <t xml:space="preserve">tornillos autoperforantes para madera, de 6 mm de diámetro y 120 mm de longitud, de acero galvanizado con revestimiento de cromo (4 ud/m²)</t>
    </r>
    <r>
      <rPr>
        <sz val="8.25"/>
        <color rgb="FF000000"/>
        <rFont val="Arial"/>
        <family val="2"/>
      </rPr>
      <t xml:space="preserve"> y </t>
    </r>
    <r>
      <rPr>
        <b/>
        <sz val="8.25"/>
        <color rgb="FF000000"/>
        <rFont val="Arial"/>
        <family val="2"/>
      </rPr>
      <t xml:space="preserve">adhesivo bicomponente "VALERO COMPOPLAK"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refuerzo de juntas entre paneles mediante adhesivo bicomponente "VALERO COMPOPLAK", perfiles de MDF "VALERO COMPOPLAK", de 3660x100x10 mm y malla de fibra de vidrio "VALERO COMPOPLAK"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revestido con mortero acrílico de 2 a 3 mm de espesor, color Blanco, acabado gota, previa imprimación con imprimación de fondo, reguladora de la absorción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</si>
  <si>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</si>
  <si>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</si>
  <si>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</si>
  <si>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</si>
  <si>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</si>
  <si>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</si>
  <si>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</si>
  <si>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mt12ppe010g</t>
  </si>
  <si>
    <t xml:space="preserve">m²</t>
  </si>
  <si>
    <t xml:space="preserve">Panel "VALERO COMPOPLAK", de 100 mm de espesor, 1200 mm de anchura y 2700 mm de longitud, formado por núcleo de poliestireno expandido (EPS), densidad 30 kg/m³, revestido por las dos caras con fibra de vidrio, de 450 g/m² y composite (WPC), con ranuras en los laterales para permitir el paso del perfil de conexión entre paneles; resistencia térmica 2,85 m²K/W, conductividad térmica 0,035 W/(mK), factor de resistencia a la difusión del vapor de agua 716, Euroclase E de reacción al fuego, resistencia a flexión 0,603 N/mm² y módulo de elasticidad 54,16 N/mm².</t>
  </si>
  <si>
    <t xml:space="preserve">mt12ppe020a</t>
  </si>
  <si>
    <t xml:space="preserve">m</t>
  </si>
  <si>
    <t xml:space="preserve">Perfil de MDF "VALERO COMPOPLAK", de 3660x100x10 mm.</t>
  </si>
  <si>
    <t xml:space="preserve">mt12ppe030a</t>
  </si>
  <si>
    <t xml:space="preserve">kg</t>
  </si>
  <si>
    <t xml:space="preserve">Adhesivo bicomponente "VALERO COMPOPLAK".</t>
  </si>
  <si>
    <t xml:space="preserve">mt12ppe050a</t>
  </si>
  <si>
    <t xml:space="preserve">m²</t>
  </si>
  <si>
    <t xml:space="preserve">Malla de fibra de vidrio "VALERO COMPOPLAK".</t>
  </si>
  <si>
    <t xml:space="preserve">mt07mee570ci</t>
  </si>
  <si>
    <t xml:space="preserve">Ud</t>
  </si>
  <si>
    <t xml:space="preserve">Tornillo autoperforante para madera, de 6 mm de diámetro y 120 mm de longitud, de acero galvanizado con revestimiento de cromo.</t>
  </si>
  <si>
    <t xml:space="preserve">mt28mac020aba1a</t>
  </si>
  <si>
    <t xml:space="preserve">kg</t>
  </si>
  <si>
    <t xml:space="preserve">Revestimiento acrílico de 2 a 3 mm de espesor, color Blanco, acabado gota. Según UNE-EN 15824.</t>
  </si>
  <si>
    <t xml:space="preserve">mt28pcc060ba1a</t>
  </si>
  <si>
    <t xml:space="preserve">kg</t>
  </si>
  <si>
    <t xml:space="preserve">Imprimación de fondo y reguladora de la absorción color Blanco, compuesta de aglutinantes orgánicos y pigmentos resistentes a los álcalis.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</si>
  <si>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</si>
  <si>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</si>
  <si>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</si>
  <si>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</si>
  <si>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</si>
  <si>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</si>
  <si>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</si>
  <si>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</si>
  <si>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mo039</t>
  </si>
  <si>
    <t xml:space="preserve">h</t>
  </si>
  <si>
    <t xml:space="preserve">Oficial 1ª revocador.</t>
  </si>
  <si>
    <t xml:space="preserve">mo079</t>
  </si>
  <si>
    <t xml:space="preserve">h</t>
  </si>
  <si>
    <t xml:space="preserve">Ayudante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</si>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</sst>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83" customWidth="1"/>
    <col min="2" max="2" width="4.76" customWidth="1"/>
    <col min="3" max="3" width="2.89" customWidth="1"/>
    <col min="4" max="4" width="17.17" customWidth="1"/>
    <col min="5" max="5" width="28.73" customWidth="1"/>
    <col min="6" max="6" width="7.82" customWidth="1"/>
    <col min="7" max="7" width="5.78" customWidth="1"/>
    <col min="8" max="8" width="8.33" customWidth="1"/>
    <col min="9" max="9" width="5.27" customWidth="1"/>
    <col min="10" max="10" width="4.59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4" t="s">
        <v>2</v>
      </c>
      <c r="D3" s="4"/>
      <c r="E3" s="3" t="s">
        <v>3</v>
      </c>
      <c r="F3" s="5"/>
      <c r="G3" s="5"/>
      <c r="H3" s="5"/>
      <c r="I3" s="5"/>
      <c r="J3" s="5"/>
      <c r="K3" s="5"/>
    </row>
    <row r="4" spans="1:11" ht="213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2"/>
      <c r="I8" s="11"/>
      <c r="J8" s="11"/>
      <c r="K8" s="11"/>
    </row>
    <row r="9" spans="1:11" ht="108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"/>
      <c r="G9" s="14">
        <v>1.020000</v>
      </c>
      <c r="H9" s="14"/>
      <c r="I9" s="15">
        <v>30.000000</v>
      </c>
      <c r="J9" s="15"/>
      <c r="K9" s="15">
        <f ca="1">ROUND(INDIRECT(ADDRESS(ROW()+(0), COLUMN()+(-4), 1))*INDIRECT(ADDRESS(ROW()+(0), COLUMN()+(-2), 1)), 2)</f>
        <v>30.600000</v>
      </c>
    </row>
    <row r="10" spans="1:11" ht="13.5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"/>
      <c r="G10" s="14">
        <v>1.000000</v>
      </c>
      <c r="H10" s="14"/>
      <c r="I10" s="15">
        <v>0.830000</v>
      </c>
      <c r="J10" s="15"/>
      <c r="K10" s="15">
        <f ca="1">ROUND(INDIRECT(ADDRESS(ROW()+(0), COLUMN()+(-4), 1))*INDIRECT(ADDRESS(ROW()+(0), COLUMN()+(-2), 1)), 2)</f>
        <v>0.830000</v>
      </c>
    </row>
    <row r="11" spans="1:11" ht="13.5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"/>
      <c r="G11" s="14">
        <v>0.800000</v>
      </c>
      <c r="H11" s="14"/>
      <c r="I11" s="15">
        <v>9.170000</v>
      </c>
      <c r="J11" s="15"/>
      <c r="K11" s="15">
        <f ca="1">ROUND(INDIRECT(ADDRESS(ROW()+(0), COLUMN()+(-4), 1))*INDIRECT(ADDRESS(ROW()+(0), COLUMN()+(-2), 1)), 2)</f>
        <v>7.340000</v>
      </c>
    </row>
    <row r="12" spans="1:11" ht="13.50" thickBot="1" customHeight="1">
      <c r="A12" s="1" t="s">
        <v>21</v>
      </c>
      <c r="B12" s="13" t="s">
        <v>22</v>
      </c>
      <c r="C12" s="13"/>
      <c r="D12" s="1" t="s">
        <v>23</v>
      </c>
      <c r="E12" s="1"/>
      <c r="F12" s="1"/>
      <c r="G12" s="14">
        <v>0.350000</v>
      </c>
      <c r="H12" s="14"/>
      <c r="I12" s="15">
        <v>3.000000</v>
      </c>
      <c r="J12" s="15"/>
      <c r="K12" s="15">
        <f ca="1">ROUND(INDIRECT(ADDRESS(ROW()+(0), COLUMN()+(-4), 1))*INDIRECT(ADDRESS(ROW()+(0), COLUMN()+(-2), 1)), 2)</f>
        <v>1.050000</v>
      </c>
    </row>
    <row r="13" spans="1:11" ht="34.50" thickBot="1" customHeight="1">
      <c r="A13" s="1" t="s">
        <v>24</v>
      </c>
      <c r="B13" s="13" t="s">
        <v>25</v>
      </c>
      <c r="C13" s="13"/>
      <c r="D13" s="1" t="s">
        <v>26</v>
      </c>
      <c r="E13" s="1"/>
      <c r="F13" s="1"/>
      <c r="G13" s="14">
        <v>4.000000</v>
      </c>
      <c r="H13" s="14"/>
      <c r="I13" s="15">
        <v>0.450000</v>
      </c>
      <c r="J13" s="15"/>
      <c r="K13" s="15">
        <f ca="1">ROUND(INDIRECT(ADDRESS(ROW()+(0), COLUMN()+(-4), 1))*INDIRECT(ADDRESS(ROW()+(0), COLUMN()+(-2), 1)), 2)</f>
        <v>1.800000</v>
      </c>
    </row>
    <row r="14" spans="1:11" ht="24.00" thickBot="1" customHeight="1">
      <c r="A14" s="1" t="s">
        <v>27</v>
      </c>
      <c r="B14" s="13" t="s">
        <v>28</v>
      </c>
      <c r="C14" s="13"/>
      <c r="D14" s="1" t="s">
        <v>29</v>
      </c>
      <c r="E14" s="1"/>
      <c r="F14" s="1"/>
      <c r="G14" s="14">
        <v>2.000000</v>
      </c>
      <c r="H14" s="14"/>
      <c r="I14" s="15">
        <v>4.780000</v>
      </c>
      <c r="J14" s="15"/>
      <c r="K14" s="15">
        <f ca="1">ROUND(INDIRECT(ADDRESS(ROW()+(0), COLUMN()+(-4), 1))*INDIRECT(ADDRESS(ROW()+(0), COLUMN()+(-2), 1)), 2)</f>
        <v>9.560000</v>
      </c>
    </row>
    <row r="15" spans="1:11" ht="34.50" thickBot="1" customHeight="1">
      <c r="A15" s="1" t="s">
        <v>30</v>
      </c>
      <c r="B15" s="13" t="s">
        <v>31</v>
      </c>
      <c r="C15" s="13"/>
      <c r="D15" s="1" t="s">
        <v>32</v>
      </c>
      <c r="E15" s="1"/>
      <c r="F15" s="1"/>
      <c r="G15" s="16">
        <v>0.200000</v>
      </c>
      <c r="H15" s="16"/>
      <c r="I15" s="17">
        <v>5.210000</v>
      </c>
      <c r="J15" s="17"/>
      <c r="K15" s="17">
        <f ca="1">ROUND(INDIRECT(ADDRESS(ROW()+(0), COLUMN()+(-4), 1))*INDIRECT(ADDRESS(ROW()+(0), COLUMN()+(-2), 1)), 2)</f>
        <v>1.040000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33</v>
      </c>
      <c r="H16" s="12"/>
      <c r="I16" s="12"/>
      <c r="J16" s="12"/>
      <c r="K16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52.220000</v>
      </c>
    </row>
    <row r="17" spans="1:11" ht="13.50" thickBot="1" customHeight="1">
      <c r="A17" s="18">
        <v>2.000000</v>
      </c>
      <c r="B17" s="18"/>
      <c r="C17" s="18"/>
      <c r="D17" s="21" t="s">
        <v>34</v>
      </c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1" t="s">
        <v>35</v>
      </c>
      <c r="B18" s="13" t="s">
        <v>36</v>
      </c>
      <c r="C18" s="13"/>
      <c r="D18" s="1" t="s">
        <v>37</v>
      </c>
      <c r="E18" s="1"/>
      <c r="F18" s="1"/>
      <c r="G18" s="14">
        <v>0.285000</v>
      </c>
      <c r="H18" s="14"/>
      <c r="I18" s="15">
        <v>17.970000</v>
      </c>
      <c r="J18" s="15"/>
      <c r="K18" s="15">
        <f ca="1">ROUND(INDIRECT(ADDRESS(ROW()+(0), COLUMN()+(-4), 1))*INDIRECT(ADDRESS(ROW()+(0), COLUMN()+(-2), 1)), 2)</f>
        <v>5.120000</v>
      </c>
    </row>
    <row r="19" spans="1:11" ht="13.50" thickBot="1" customHeight="1">
      <c r="A19" s="1" t="s">
        <v>38</v>
      </c>
      <c r="B19" s="13" t="s">
        <v>39</v>
      </c>
      <c r="C19" s="13"/>
      <c r="D19" s="1" t="s">
        <v>40</v>
      </c>
      <c r="E19" s="1"/>
      <c r="F19" s="1"/>
      <c r="G19" s="14">
        <v>0.285000</v>
      </c>
      <c r="H19" s="14"/>
      <c r="I19" s="15">
        <v>16.690000</v>
      </c>
      <c r="J19" s="15"/>
      <c r="K19" s="15">
        <f ca="1">ROUND(INDIRECT(ADDRESS(ROW()+(0), COLUMN()+(-4), 1))*INDIRECT(ADDRESS(ROW()+(0), COLUMN()+(-2), 1)), 2)</f>
        <v>4.760000</v>
      </c>
    </row>
    <row r="20" spans="1:11" ht="13.50" thickBot="1" customHeight="1">
      <c r="A20" s="1" t="s">
        <v>41</v>
      </c>
      <c r="B20" s="13" t="s">
        <v>42</v>
      </c>
      <c r="C20" s="13"/>
      <c r="D20" s="1" t="s">
        <v>43</v>
      </c>
      <c r="E20" s="1"/>
      <c r="F20" s="1"/>
      <c r="G20" s="14">
        <v>0.194000</v>
      </c>
      <c r="H20" s="14"/>
      <c r="I20" s="15">
        <v>17.390000</v>
      </c>
      <c r="J20" s="15"/>
      <c r="K20" s="15">
        <f ca="1">ROUND(INDIRECT(ADDRESS(ROW()+(0), COLUMN()+(-4), 1))*INDIRECT(ADDRESS(ROW()+(0), COLUMN()+(-2), 1)), 2)</f>
        <v>3.370000</v>
      </c>
    </row>
    <row r="21" spans="1:11" ht="13.50" thickBot="1" customHeight="1">
      <c r="A21" s="1" t="s">
        <v>44</v>
      </c>
      <c r="B21" s="13" t="s">
        <v>45</v>
      </c>
      <c r="C21" s="13"/>
      <c r="D21" s="1" t="s">
        <v>46</v>
      </c>
      <c r="E21" s="1"/>
      <c r="F21" s="1"/>
      <c r="G21" s="16">
        <v>0.194000</v>
      </c>
      <c r="H21" s="16"/>
      <c r="I21" s="17">
        <v>16.690000</v>
      </c>
      <c r="J21" s="17"/>
      <c r="K21" s="17">
        <f ca="1">ROUND(INDIRECT(ADDRESS(ROW()+(0), COLUMN()+(-4), 1))*INDIRECT(ADDRESS(ROW()+(0), COLUMN()+(-2), 1)), 2)</f>
        <v>3.240000</v>
      </c>
    </row>
    <row r="22" spans="1:11" ht="13.50" thickBot="1" customHeight="1">
      <c r="A22" s="18"/>
      <c r="B22" s="18"/>
      <c r="C22" s="18"/>
      <c r="D22" s="18"/>
      <c r="E22" s="18"/>
      <c r="F22" s="18"/>
      <c r="G22" s="12" t="s">
        <v>47</v>
      </c>
      <c r="H22" s="12"/>
      <c r="I22" s="12"/>
      <c r="J22" s="12"/>
      <c r="K22" s="20">
        <f ca="1">ROUND(SUM(INDIRECT(ADDRESS(ROW()+(-1), COLUMN()+(0), 1)),INDIRECT(ADDRESS(ROW()+(-2), COLUMN()+(0), 1)),INDIRECT(ADDRESS(ROW()+(-3), COLUMN()+(0), 1)),INDIRECT(ADDRESS(ROW()+(-4), COLUMN()+(0), 1))), 2)</f>
        <v>16.490000</v>
      </c>
    </row>
    <row r="23" spans="1:11" ht="13.50" thickBot="1" customHeight="1">
      <c r="A23" s="18">
        <v>3.000000</v>
      </c>
      <c r="B23" s="18"/>
      <c r="C23" s="18"/>
      <c r="D23" s="21" t="s">
        <v>48</v>
      </c>
      <c r="E23" s="21"/>
      <c r="F23" s="21"/>
      <c r="G23" s="21"/>
      <c r="H23" s="21"/>
      <c r="I23" s="18"/>
      <c r="J23" s="18"/>
      <c r="K23" s="18"/>
    </row>
    <row r="24" spans="1:11" ht="13.50" thickBot="1" customHeight="1">
      <c r="A24" s="22"/>
      <c r="B24" s="23" t="s">
        <v>49</v>
      </c>
      <c r="C24" s="23"/>
      <c r="D24" s="22" t="s">
        <v>50</v>
      </c>
      <c r="E24" s="22"/>
      <c r="F24" s="22"/>
      <c r="G24" s="16">
        <v>2.000000</v>
      </c>
      <c r="H24" s="16"/>
      <c r="I24" s="17">
        <f ca="1">ROUND(SUM(INDIRECT(ADDRESS(ROW()+(-2), COLUMN()+(2), 1)),INDIRECT(ADDRESS(ROW()+(-8), COLUMN()+(2), 1))), 2)</f>
        <v>68.710000</v>
      </c>
      <c r="J24" s="17"/>
      <c r="K24" s="17">
        <f ca="1">ROUND(INDIRECT(ADDRESS(ROW()+(0), COLUMN()+(-4), 1))*INDIRECT(ADDRESS(ROW()+(0), COLUMN()+(-2), 1))/100, 2)</f>
        <v>1.370000</v>
      </c>
    </row>
    <row r="25" spans="1:11" ht="13.50" thickBot="1" customHeight="1">
      <c r="A25" s="11"/>
      <c r="B25" s="11"/>
      <c r="C25" s="11"/>
      <c r="D25" s="11"/>
      <c r="E25" s="11"/>
      <c r="F25" s="11"/>
      <c r="G25" s="24" t="s">
        <v>51</v>
      </c>
      <c r="H25" s="24"/>
      <c r="I25" s="24"/>
      <c r="J25" s="24"/>
      <c r="K25" s="25">
        <f ca="1">ROUND(SUM(INDIRECT(ADDRESS(ROW()+(-1), COLUMN()+(0), 1)),INDIRECT(ADDRESS(ROW()+(-3), COLUMN()+(0), 1)),INDIRECT(ADDRESS(ROW()+(-9), COLUMN()+(0), 1))), 2)</f>
        <v>70.080000</v>
      </c>
    </row>
  </sheetData>
  <mergeCells count="77">
    <mergeCell ref="A1:K1"/>
    <mergeCell ref="A3:B3"/>
    <mergeCell ref="C3:D3"/>
    <mergeCell ref="F3:G3"/>
    <mergeCell ref="H3:I3"/>
    <mergeCell ref="J3:K3"/>
    <mergeCell ref="A4:K4"/>
    <mergeCell ref="B7:C7"/>
    <mergeCell ref="D7:F7"/>
    <mergeCell ref="G7:H7"/>
    <mergeCell ref="I7:J7"/>
    <mergeCell ref="B8:C8"/>
    <mergeCell ref="D8:H8"/>
    <mergeCell ref="I8:J8"/>
    <mergeCell ref="B9:C9"/>
    <mergeCell ref="D9:F9"/>
    <mergeCell ref="G9:H9"/>
    <mergeCell ref="I9:J9"/>
    <mergeCell ref="B10:C10"/>
    <mergeCell ref="D10:F10"/>
    <mergeCell ref="G10:H10"/>
    <mergeCell ref="I10:J10"/>
    <mergeCell ref="B11:C11"/>
    <mergeCell ref="D11:F11"/>
    <mergeCell ref="G11:H11"/>
    <mergeCell ref="I11:J11"/>
    <mergeCell ref="B12:C12"/>
    <mergeCell ref="D12:F12"/>
    <mergeCell ref="G12:H12"/>
    <mergeCell ref="I12:J12"/>
    <mergeCell ref="B13:C13"/>
    <mergeCell ref="D13:F13"/>
    <mergeCell ref="G13:H13"/>
    <mergeCell ref="I13:J13"/>
    <mergeCell ref="B14:C14"/>
    <mergeCell ref="D14:F14"/>
    <mergeCell ref="G14:H14"/>
    <mergeCell ref="I14:J14"/>
    <mergeCell ref="B15:C15"/>
    <mergeCell ref="D15:F15"/>
    <mergeCell ref="G15:H15"/>
    <mergeCell ref="I15:J15"/>
    <mergeCell ref="B16:C16"/>
    <mergeCell ref="D16:F16"/>
    <mergeCell ref="G16:J16"/>
    <mergeCell ref="B17:C17"/>
    <mergeCell ref="D17:H17"/>
    <mergeCell ref="I17:J17"/>
    <mergeCell ref="B18:C18"/>
    <mergeCell ref="D18:F18"/>
    <mergeCell ref="G18:H18"/>
    <mergeCell ref="I18:J18"/>
    <mergeCell ref="B19:C19"/>
    <mergeCell ref="D19:F19"/>
    <mergeCell ref="G19:H19"/>
    <mergeCell ref="I19:J19"/>
    <mergeCell ref="B20:C20"/>
    <mergeCell ref="D20:F20"/>
    <mergeCell ref="G20:H20"/>
    <mergeCell ref="I20:J20"/>
    <mergeCell ref="B21:C21"/>
    <mergeCell ref="D21:F21"/>
    <mergeCell ref="G21:H21"/>
    <mergeCell ref="I21:J21"/>
    <mergeCell ref="B22:C22"/>
    <mergeCell ref="D22:F22"/>
    <mergeCell ref="G22:J22"/>
    <mergeCell ref="B23:C23"/>
    <mergeCell ref="D23:H23"/>
    <mergeCell ref="I23:J23"/>
    <mergeCell ref="B24:C24"/>
    <mergeCell ref="D24:F24"/>
    <mergeCell ref="G24:H24"/>
    <mergeCell ref="I24:J24"/>
    <mergeCell ref="B25:C25"/>
    <mergeCell ref="D25:F25"/>
    <mergeCell ref="G25:J25"/>
  </mergeCells>
  <pageMargins left="0.620079" right="0.472441" top="0.472441" bottom="0.472441" header="0.0" footer="0.0"/>
  <pageSetup paperSize="9" orientation="portrait"/>
  <rowBreaks count="0" manualBreakCount="0">
    </rowBreaks>
</worksheet>
</file>