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<sst xmlns="http://schemas.openxmlformats.org/spreadsheetml/2006/main" count="50" uniqueCount="50">
  <si>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</si>
  <si>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FOL100</t>
  </si>
  <si>
    <t xml:space="preserve">m</t>
  </si>
  <si>
    <t xml:space="preserve">Mampara de aluminio y doble acristalamiento Radiaglass "INTELLIGLASS".</t>
  </si>
  <si>
    <r>
      <rPr>
        <sz val="8.25"/>
        <color rgb="FF000000"/>
        <rFont val="Arial"/>
        <family val="2"/>
      </rPr>
      <t xml:space="preserve">Partición interior formada por </t>
    </r>
    <r>
      <rPr>
        <b/>
        <sz val="8.25"/>
        <color rgb="FF000000"/>
        <rFont val="Arial"/>
        <family val="2"/>
      </rPr>
      <t xml:space="preserve">mampara de aluminio prelacado, acristalada, compuesta por panel machihembrado compuesto por dos chapas de aluminio prelacado, con aislamiento intermedio de lana mineral, perfiles de aluminio prelacado y panel de 1000 mm de anchura y 2000 mm de altura, de doble acristalamiento Radiaglass "INTELLIGLASS"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</si>
  <si>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</si>
  <si>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</si>
  <si>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</si>
  <si>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</si>
  <si>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</si>
  <si>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</si>
  <si>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</si>
  <si>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</si>
  <si>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</si>
  <si>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</si>
  <si>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</si>
  <si>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</si>
  <si>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</si>
  <si>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</si>
  <si>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</si>
  <si>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Rodapié de aluminio prelacado para mamparas.</t>
  </si>
  <si>
    <t xml:space="preserve">mt26mac040</t>
  </si>
  <si>
    <t xml:space="preserve">m</t>
  </si>
  <si>
    <t xml:space="preserve">Perfil de aluminio lacado para recibido del vidrio en mamparas.</t>
  </si>
  <si>
    <t xml:space="preserve">mt37bci010a</t>
  </si>
  <si>
    <t xml:space="preserve">Ud</t>
  </si>
  <si>
    <t xml:space="preserve">Bomba circuladora "INTELLIGLASS", clase de eficiencia energética A, para una superficie de acristalamiento Radiaglass de hasta 15 m². Incluso valvulería, accesorios de conexión, filtro retenedor de residuos, temporizador, centralita de regulación, termostato de ambiente, tubo de polietileno reticulado (PE-X) con barrera de oxígeno, de 20 mm de diámetro exterior y 2 mm de espesor, y coquilla de espuma elastomérica.</t>
  </si>
  <si>
    <t xml:space="preserve">mt21vei010b</t>
  </si>
  <si>
    <t xml:space="preserve">Ud</t>
  </si>
  <si>
    <t xml:space="preserve">Panel de 1000 mm de anchura y 2000 mm de altura, de doble acristalamiento Radiaglass "INTELLIGLASS", conjunto formado por dos hojas de vidrio laminar incoloro, de 6+6 mm de espesor, compuestas por dos lunas de vidrio de 6 mm, unidas mediante una lámina incolora de butiral de polivinilo; con cámara de agua en circulación, de 16 mm, con perfil separador de plástico y doble sellado perimetral.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</si>
  <si>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</si>
  <si>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</si>
  <si>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</si>
  <si>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</si>
  <si>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</si>
  <si>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</si>
  <si>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</si>
  <si>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</si>
  <si>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</si>
  <si>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</si>
  <si>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</si>
  <si>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</si>
  <si>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</si>
  <si>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</si>
  <si>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</si>
  <si>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</si>
  <si>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</si>
  <si>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</si>
  <si>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84,68€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</si>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</sst>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56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0.900000</v>
      </c>
      <c r="G10" s="11">
        <v>67.800000</v>
      </c>
      <c r="H10" s="11">
        <f ca="1">ROUND(INDIRECT(ADDRESS(ROW()+(0), COLUMN()+(-2), 1))*INDIRECT(ADDRESS(ROW()+(0), COLUMN()+(-1), 1)), 2)</f>
        <v>61.020000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0.900000</v>
      </c>
      <c r="G11" s="11">
        <v>7.770000</v>
      </c>
      <c r="H11" s="11">
        <f ca="1">ROUND(INDIRECT(ADDRESS(ROW()+(0), COLUMN()+(-2), 1))*INDIRECT(ADDRESS(ROW()+(0), COLUMN()+(-1), 1)), 2)</f>
        <v>6.990000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1.000000</v>
      </c>
      <c r="G12" s="11">
        <v>9.940000</v>
      </c>
      <c r="H12" s="11">
        <f ca="1">ROUND(INDIRECT(ADDRESS(ROW()+(0), COLUMN()+(-2), 1))*INDIRECT(ADDRESS(ROW()+(0), COLUMN()+(-1), 1)), 2)</f>
        <v>9.940000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4.000000</v>
      </c>
      <c r="G13" s="11">
        <v>5.830000</v>
      </c>
      <c r="H13" s="11">
        <f ca="1">ROUND(INDIRECT(ADDRESS(ROW()+(0), COLUMN()+(-2), 1))*INDIRECT(ADDRESS(ROW()+(0), COLUMN()+(-1), 1)), 2)</f>
        <v>23.320000</v>
      </c>
    </row>
    <row r="14" spans="1:8" ht="76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0.070000</v>
      </c>
      <c r="G14" s="11">
        <v>1568.400000</v>
      </c>
      <c r="H14" s="11">
        <f ca="1">ROUND(INDIRECT(ADDRESS(ROW()+(0), COLUMN()+(-2), 1))*INDIRECT(ADDRESS(ROW()+(0), COLUMN()+(-1), 1)), 2)</f>
        <v>109.790000</v>
      </c>
    </row>
    <row r="15" spans="1:8" ht="76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2">
        <v>1.000000</v>
      </c>
      <c r="G15" s="13">
        <v>298.400000</v>
      </c>
      <c r="H15" s="13">
        <f ca="1">ROUND(INDIRECT(ADDRESS(ROW()+(0), COLUMN()+(-2), 1))*INDIRECT(ADDRESS(ROW()+(0), COLUMN()+(-1), 1)), 2)</f>
        <v>298.400000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509.460000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0">
        <v>1.425000</v>
      </c>
      <c r="G18" s="11">
        <v>18.230000</v>
      </c>
      <c r="H18" s="11">
        <f ca="1">ROUND(INDIRECT(ADDRESS(ROW()+(0), COLUMN()+(-2), 1))*INDIRECT(ADDRESS(ROW()+(0), COLUMN()+(-1), 1)), 2)</f>
        <v>25.980000</v>
      </c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0">
        <v>1.425000</v>
      </c>
      <c r="G19" s="11">
        <v>16.950000</v>
      </c>
      <c r="H19" s="11">
        <f ca="1">ROUND(INDIRECT(ADDRESS(ROW()+(0), COLUMN()+(-2), 1))*INDIRECT(ADDRESS(ROW()+(0), COLUMN()+(-1), 1)), 2)</f>
        <v>24.150000</v>
      </c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0">
        <v>0.950000</v>
      </c>
      <c r="G20" s="11">
        <v>18.230000</v>
      </c>
      <c r="H20" s="11">
        <f ca="1">ROUND(INDIRECT(ADDRESS(ROW()+(0), COLUMN()+(-2), 1))*INDIRECT(ADDRESS(ROW()+(0), COLUMN()+(-1), 1)), 2)</f>
        <v>17.320000</v>
      </c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2">
        <v>0.950000</v>
      </c>
      <c r="G21" s="13">
        <v>16.940000</v>
      </c>
      <c r="H21" s="13">
        <f ca="1">ROUND(INDIRECT(ADDRESS(ROW()+(0), COLUMN()+(-2), 1))*INDIRECT(ADDRESS(ROW()+(0), COLUMN()+(-1), 1)), 2)</f>
        <v>16.090000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1)),INDIRECT(ADDRESS(ROW()+(-2), COLUMN()+(0), 1)),INDIRECT(ADDRESS(ROW()+(-3), COLUMN()+(0), 1)),INDIRECT(ADDRESS(ROW()+(-4), COLUMN()+(0), 1))), 2)</f>
        <v>83.540000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8"/>
      <c r="B24" s="18"/>
      <c r="C24" s="19" t="s">
        <v>46</v>
      </c>
      <c r="D24" s="19"/>
      <c r="E24" s="18" t="s">
        <v>47</v>
      </c>
      <c r="F24" s="12">
        <v>2.000000</v>
      </c>
      <c r="G24" s="13">
        <f ca="1">ROUND(SUM(INDIRECT(ADDRESS(ROW()+(-2), COLUMN()+(1), 1)),INDIRECT(ADDRESS(ROW()+(-8), COLUMN()+(1), 1))), 2)</f>
        <v>593.000000</v>
      </c>
      <c r="H24" s="13">
        <f ca="1">ROUND(INDIRECT(ADDRESS(ROW()+(0), COLUMN()+(-2), 1))*INDIRECT(ADDRESS(ROW()+(0), COLUMN()+(-1), 1))/100, 2)</f>
        <v>11.860000</v>
      </c>
    </row>
    <row r="25" spans="1:8" ht="13.50" thickBot="1" customHeight="1">
      <c r="A25" s="20" t="s">
        <v>48</v>
      </c>
      <c r="B25" s="20"/>
      <c r="C25" s="21"/>
      <c r="D25" s="21"/>
      <c r="E25" s="22"/>
      <c r="F25" s="23" t="s">
        <v>49</v>
      </c>
      <c r="G25" s="24"/>
      <c r="H25" s="25">
        <f ca="1">ROUND(SUM(INDIRECT(ADDRESS(ROW()+(-1), COLUMN()+(0), 1)),INDIRECT(ADDRESS(ROW()+(-3), COLUMN()+(0), 1)),INDIRECT(ADDRESS(ROW()+(-9), COLUMN()+(0), 1))), 2)</f>
        <v>604.860000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