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<sst xmlns="http://schemas.openxmlformats.org/spreadsheetml/2006/main" count="45" uniqueCount="45">
  <si>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</si>
  <si>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FUO010</t>
  </si>
  <si>
    <t xml:space="preserve">m²</t>
  </si>
  <si>
    <t xml:space="preserve">Cerramiento acristalado con perfiles en "U" de vidrio.</t>
  </si>
  <si>
    <r>
      <rPr>
        <sz val="8.25"/>
        <color rgb="FF000000"/>
        <rFont val="Arial"/>
        <family val="2"/>
      </rPr>
      <t xml:space="preserve">Cerramiento acristalado </t>
    </r>
    <r>
      <rPr>
        <b/>
        <sz val="8.25"/>
        <color rgb="FF000000"/>
        <rFont val="Arial"/>
        <family val="2"/>
      </rPr>
      <t xml:space="preserve">poligonal</t>
    </r>
    <r>
      <rPr>
        <sz val="8.25"/>
        <color rgb="FF000000"/>
        <rFont val="Arial"/>
        <family val="2"/>
      </rPr>
      <t xml:space="preserve"> con perfiles en "U" de vidrio impreso translúcido, </t>
    </r>
    <r>
      <rPr>
        <b/>
        <sz val="8.25"/>
        <color rgb="FF000000"/>
        <rFont val="Arial"/>
        <family val="2"/>
      </rPr>
      <t xml:space="preserve">armado</t>
    </r>
    <r>
      <rPr>
        <sz val="8.25"/>
        <color rgb="FF000000"/>
        <rFont val="Arial"/>
        <family val="2"/>
      </rPr>
      <t xml:space="preserve">, colocados </t>
    </r>
    <r>
      <rPr>
        <b/>
        <sz val="8.25"/>
        <color rgb="FF000000"/>
        <rFont val="Arial"/>
        <family val="2"/>
      </rPr>
      <t xml:space="preserve">en greca para pared simple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</si>
  <si>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</si>
  <si>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</si>
  <si>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</si>
  <si>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</si>
  <si>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</si>
  <si>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</si>
  <si>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</si>
  <si>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mt21vcg010b</t>
  </si>
  <si>
    <t xml:space="preserve">m²</t>
  </si>
  <si>
    <t xml:space="preserve">Vidrio impreso armado de perfil en U, incoloro, incluso p/p de perfiles perimetrales, banda de apoyo y tacos de fijación. Según UNE-EN 572-7 y UNE-EN 572-9.</t>
  </si>
  <si>
    <t xml:space="preserve">mt21vva010</t>
  </si>
  <si>
    <t xml:space="preserve">m</t>
  </si>
  <si>
    <t xml:space="preserve">Sellado de juntas mediante la aplicación con pistola de silicona sintética incolora.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</si>
  <si>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</si>
  <si>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</si>
  <si>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</si>
  <si>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</si>
  <si>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</si>
  <si>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</si>
  <si>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</si>
  <si>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1ª cristalero.</t>
  </si>
  <si>
    <t xml:space="preserve">mo110</t>
  </si>
  <si>
    <t xml:space="preserve">h</t>
  </si>
  <si>
    <t xml:space="preserve">Ayudante cristalero.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</si>
  <si>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</si>
  <si>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</si>
  <si>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</si>
  <si>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</si>
  <si>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21,96€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</si>
  <si>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</si>
  <si>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</si>
  <si>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</si>
  <si>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</si>
  <si>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</si>
  <si>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572-9:2006</t>
  </si>
  <si>
    <t xml:space="preserve">1/3/4</t>
  </si>
  <si>
    <t xml:space="preserve">Vidrio para la construcción. Productos básicos de vidrio. Vidrio de silicato sodocálcico. Parte 9: Evaluación de la conformidad/Norma de producto.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</si>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</sst>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54.91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6" t="s">
        <v>8</v>
      </c>
      <c r="H8" s="6"/>
      <c r="I8" s="6" t="s">
        <v>9</v>
      </c>
      <c r="J8" s="6" t="s">
        <v>10</v>
      </c>
    </row>
    <row r="9" spans="1:10" ht="13.50" thickBot="1" customHeight="1">
      <c r="A9" s="7">
        <v>1.000000</v>
      </c>
      <c r="B9" s="7"/>
      <c r="C9" s="7"/>
      <c r="D9" s="7"/>
      <c r="E9" s="8" t="s">
        <v>11</v>
      </c>
      <c r="F9" s="8"/>
      <c r="G9" s="8"/>
      <c r="H9" s="8"/>
      <c r="I9" s="7"/>
      <c r="J9" s="7"/>
    </row>
    <row r="10" spans="1:10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"/>
      <c r="G10" s="10">
        <v>1.012000</v>
      </c>
      <c r="H10" s="10"/>
      <c r="I10" s="11">
        <v>46.630000</v>
      </c>
      <c r="J10" s="11">
        <f ca="1">ROUND(INDIRECT(ADDRESS(ROW()+(0), COLUMN()+(-3), 1))*INDIRECT(ADDRESS(ROW()+(0), COLUMN()+(-1), 1)), 2)</f>
        <v>47.190000</v>
      </c>
    </row>
    <row r="11" spans="1:10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"/>
      <c r="G11" s="10">
        <v>3.000000</v>
      </c>
      <c r="H11" s="10"/>
      <c r="I11" s="11">
        <v>0.850000</v>
      </c>
      <c r="J11" s="11">
        <f ca="1">ROUND(INDIRECT(ADDRESS(ROW()+(0), COLUMN()+(-3), 1))*INDIRECT(ADDRESS(ROW()+(0), COLUMN()+(-1), 1)), 2)</f>
        <v>2.550000</v>
      </c>
    </row>
    <row r="12" spans="1:10" ht="13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"/>
      <c r="G12" s="12">
        <v>2.000000</v>
      </c>
      <c r="H12" s="12"/>
      <c r="I12" s="13">
        <v>1.260000</v>
      </c>
      <c r="J12" s="13">
        <f ca="1">ROUND(INDIRECT(ADDRESS(ROW()+(0), COLUMN()+(-3), 1))*INDIRECT(ADDRESS(ROW()+(0), COLUMN()+(-1), 1)), 2)</f>
        <v>2.520000</v>
      </c>
    </row>
    <row r="13" spans="1:10" ht="13.50" thickBot="1" customHeight="1">
      <c r="A13" s="14"/>
      <c r="B13" s="14"/>
      <c r="C13" s="14"/>
      <c r="D13" s="14"/>
      <c r="E13" s="14"/>
      <c r="F13" s="14"/>
      <c r="G13" s="8" t="s">
        <v>21</v>
      </c>
      <c r="H13" s="8"/>
      <c r="I13" s="8"/>
      <c r="J13" s="16">
        <f ca="1">ROUND(SUM(INDIRECT(ADDRESS(ROW()+(-1), COLUMN()+(0), 1)),INDIRECT(ADDRESS(ROW()+(-2), COLUMN()+(0), 1)),INDIRECT(ADDRESS(ROW()+(-3), COLUMN()+(0), 1))), 2)</f>
        <v>52.260000</v>
      </c>
    </row>
    <row r="14" spans="1:10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7"/>
      <c r="H14" s="17"/>
      <c r="I14" s="14"/>
      <c r="J14" s="14"/>
    </row>
    <row r="15" spans="1:10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"/>
      <c r="G15" s="10">
        <v>1.107000</v>
      </c>
      <c r="H15" s="10"/>
      <c r="I15" s="11">
        <v>19.050000</v>
      </c>
      <c r="J15" s="11">
        <f ca="1">ROUND(INDIRECT(ADDRESS(ROW()+(0), COLUMN()+(-3), 1))*INDIRECT(ADDRESS(ROW()+(0), COLUMN()+(-1), 1)), 2)</f>
        <v>21.090000</v>
      </c>
    </row>
    <row r="16" spans="1:10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"/>
      <c r="G16" s="12">
        <v>1.107000</v>
      </c>
      <c r="H16" s="12"/>
      <c r="I16" s="13">
        <v>18.310000</v>
      </c>
      <c r="J16" s="13">
        <f ca="1">ROUND(INDIRECT(ADDRESS(ROW()+(0), COLUMN()+(-3), 1))*INDIRECT(ADDRESS(ROW()+(0), COLUMN()+(-1), 1)), 2)</f>
        <v>20.270000</v>
      </c>
    </row>
    <row r="17" spans="1:10" ht="13.50" thickBot="1" customHeight="1">
      <c r="A17" s="14"/>
      <c r="B17" s="14"/>
      <c r="C17" s="14"/>
      <c r="D17" s="14"/>
      <c r="E17" s="14"/>
      <c r="F17" s="14"/>
      <c r="G17" s="8" t="s">
        <v>29</v>
      </c>
      <c r="H17" s="8"/>
      <c r="I17" s="8"/>
      <c r="J17" s="16">
        <f ca="1">ROUND(SUM(INDIRECT(ADDRESS(ROW()+(-1), COLUMN()+(0), 1)),INDIRECT(ADDRESS(ROW()+(-2), COLUMN()+(0), 1))), 2)</f>
        <v>41.360000</v>
      </c>
    </row>
    <row r="18" spans="1:10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7"/>
      <c r="H18" s="17"/>
      <c r="I18" s="14"/>
      <c r="J18" s="14"/>
    </row>
    <row r="19" spans="1:10" ht="13.50" thickBot="1" customHeight="1">
      <c r="A19" s="18"/>
      <c r="B19" s="18"/>
      <c r="C19" s="19" t="s">
        <v>31</v>
      </c>
      <c r="D19" s="19"/>
      <c r="E19" s="18" t="s">
        <v>32</v>
      </c>
      <c r="F19" s="18"/>
      <c r="G19" s="12">
        <v>2.000000</v>
      </c>
      <c r="H19" s="12"/>
      <c r="I19" s="13">
        <f ca="1">ROUND(SUM(INDIRECT(ADDRESS(ROW()+(-2), COLUMN()+(1), 1)),INDIRECT(ADDRESS(ROW()+(-6), COLUMN()+(1), 1))), 2)</f>
        <v>93.620000</v>
      </c>
      <c r="J19" s="13">
        <f ca="1">ROUND(INDIRECT(ADDRESS(ROW()+(0), COLUMN()+(-3), 1))*INDIRECT(ADDRESS(ROW()+(0), COLUMN()+(-1), 1))/100, 2)</f>
        <v>1.870000</v>
      </c>
    </row>
    <row r="20" spans="1:10" ht="13.50" thickBot="1" customHeight="1">
      <c r="A20" s="20" t="s">
        <v>33</v>
      </c>
      <c r="B20" s="20"/>
      <c r="C20" s="21"/>
      <c r="D20" s="21"/>
      <c r="E20" s="22"/>
      <c r="F20" s="22"/>
      <c r="G20" s="23" t="s">
        <v>34</v>
      </c>
      <c r="H20" s="23"/>
      <c r="I20" s="24"/>
      <c r="J20" s="25">
        <f ca="1">ROUND(SUM(INDIRECT(ADDRESS(ROW()+(-1), COLUMN()+(0), 1)),INDIRECT(ADDRESS(ROW()+(-3), COLUMN()+(0), 1)),INDIRECT(ADDRESS(ROW()+(-7), COLUMN()+(0), 1))), 2)</f>
        <v>95.490000</v>
      </c>
    </row>
    <row r="23" spans="1:10" ht="13.50" thickBot="1" customHeight="1">
      <c r="A23" s="26" t="s">
        <v>35</v>
      </c>
      <c r="B23" s="26"/>
      <c r="C23" s="26"/>
      <c r="D23" s="26"/>
      <c r="E23" s="26"/>
      <c r="F23" s="26" t="s">
        <v>36</v>
      </c>
      <c r="G23" s="26"/>
      <c r="H23" s="26" t="s">
        <v>37</v>
      </c>
      <c r="I23" s="26"/>
      <c r="J23" s="26" t="s">
        <v>38</v>
      </c>
    </row>
    <row r="24" spans="1:10" ht="13.50" thickBot="1" customHeight="1">
      <c r="A24" s="27" t="s">
        <v>39</v>
      </c>
      <c r="B24" s="27"/>
      <c r="C24" s="27"/>
      <c r="D24" s="27"/>
      <c r="E24" s="27"/>
      <c r="F24" s="28">
        <v>192005.000000</v>
      </c>
      <c r="G24" s="28"/>
      <c r="H24" s="28">
        <v>192006.000000</v>
      </c>
      <c r="I24" s="28"/>
      <c r="J24" s="28" t="s">
        <v>40</v>
      </c>
    </row>
    <row r="25" spans="1:10" ht="24.00" thickBot="1" customHeight="1">
      <c r="A25" s="29" t="s">
        <v>41</v>
      </c>
      <c r="B25" s="29"/>
      <c r="C25" s="29"/>
      <c r="D25" s="29"/>
      <c r="E25" s="29"/>
      <c r="F25" s="30"/>
      <c r="G25" s="30"/>
      <c r="H25" s="30"/>
      <c r="I25" s="30"/>
      <c r="J25" s="30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620079" right="0.472441" top="0.472441" bottom="0.472441" header="0.0" footer="0.0"/>
  <pageSetup paperSize="9" orientation="portrait"/>
  <rowBreaks count="0" manualBreakCount="0">
    </rowBreaks>
</worksheet>
</file>