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<sst xmlns="http://schemas.openxmlformats.org/spreadsheetml/2006/main" count="48" uniqueCount="48">
  <si>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</si>
  <si>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HRP010</t>
  </si>
  <si>
    <t xml:space="preserve">Ud</t>
  </si>
  <si>
    <t xml:space="preserve">Cubrepilar de hormigón polímero.</t>
  </si>
  <si>
    <r>
      <rPr>
        <sz val="8.25"/>
        <color rgb="FF000000"/>
        <rFont val="Arial"/>
        <family val="2"/>
      </rPr>
      <t xml:space="preserve">Cubrepilar de hormigón polímero de superficie pulida, de color blanco, de 400x400 mm, con anclaje metálico de acero inoxidable y grava adherida a la superficie en su cara inferior; colocación con adhesivo cementoso flexible y de gran adherencia, C2 S2 sobre una capa de regularización de mortero de cemento, industrial, con aditivo hidrófugo, M-15, sobre el que se introducen los anclajes metálicos.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</si>
  <si>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</si>
  <si>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</si>
  <si>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</si>
  <si>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</si>
  <si>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</si>
  <si>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</si>
  <si>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</si>
  <si>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</si>
  <si>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</si>
  <si>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</si>
  <si>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mt09mif010la</t>
  </si>
  <si>
    <t xml:space="preserve">t</t>
  </si>
  <si>
    <t xml:space="preserve">Mortero industrial para albañilería, de cemento, color gris, con aditivo hidrófugo, categoría M-15 (resistencia a compresión 15 N/mm²), suministrado en sacos, según UNE-EN 998-2.</t>
  </si>
  <si>
    <t xml:space="preserve">mt20wwa040</t>
  </si>
  <si>
    <t xml:space="preserve">kg</t>
  </si>
  <si>
    <t xml:space="preserve">Adhesivo cementoso flexible y de gran adherencia, C2 S2, según UNE-EN 12004.</t>
  </si>
  <si>
    <t xml:space="preserve">mt20aho030g</t>
  </si>
  <si>
    <t xml:space="preserve">Ud</t>
  </si>
  <si>
    <t xml:space="preserve">Cubrepilar de hormigón polímero de superficie pulida, de color blanco, de 400x400 mm, con anclaje metálico de acero inoxidable y grava adherida a la superficie en su cara inferior.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</si>
  <si>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</si>
  <si>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</si>
  <si>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</si>
  <si>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</si>
  <si>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</si>
  <si>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</si>
  <si>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</si>
  <si>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</si>
  <si>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</si>
  <si>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</si>
  <si>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</si>
  <si>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</si>
  <si>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6,25€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</si>
  <si>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</si>
  <si>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</si>
  <si>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</si>
  <si>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</si>
  <si>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</si>
  <si>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998-2:2012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</si>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</sst>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71.91" customWidth="1"/>
    <col min="6" max="6" width="3.23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0.006</v>
      </c>
      <c r="H10" s="11"/>
      <c r="I10" s="12">
        <v>1.5</v>
      </c>
      <c r="J10" s="12">
        <f ca="1">ROUND(INDIRECT(ADDRESS(ROW()+(0), COLUMN()+(-3), 1))*INDIRECT(ADDRESS(ROW()+(0), COLUMN()+(-1), 1)), 2)</f>
        <v>0.01</v>
      </c>
    </row>
    <row r="11" spans="1:10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0.009</v>
      </c>
      <c r="H11" s="11"/>
      <c r="I11" s="12">
        <v>41.79</v>
      </c>
      <c r="J11" s="12">
        <f ca="1">ROUND(INDIRECT(ADDRESS(ROW()+(0), COLUMN()+(-3), 1))*INDIRECT(ADDRESS(ROW()+(0), COLUMN()+(-1), 1)), 2)</f>
        <v>0.38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0.96</v>
      </c>
      <c r="H12" s="11"/>
      <c r="I12" s="12">
        <v>0.5</v>
      </c>
      <c r="J12" s="12">
        <f ca="1">ROUND(INDIRECT(ADDRESS(ROW()+(0), COLUMN()+(-3), 1))*INDIRECT(ADDRESS(ROW()+(0), COLUMN()+(-1), 1)), 2)</f>
        <v>0.48</v>
      </c>
    </row>
    <row r="13" spans="1:10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3">
        <v>1</v>
      </c>
      <c r="H13" s="13"/>
      <c r="I13" s="14">
        <v>55.99</v>
      </c>
      <c r="J13" s="14">
        <f ca="1">ROUND(INDIRECT(ADDRESS(ROW()+(0), COLUMN()+(-3), 1))*INDIRECT(ADDRESS(ROW()+(0), COLUMN()+(-1), 1)), 2)</f>
        <v>55.99</v>
      </c>
    </row>
    <row r="14" spans="1:10" ht="13.50" thickBot="1" customHeight="1">
      <c r="A14" s="15"/>
      <c r="B14" s="15"/>
      <c r="C14" s="15"/>
      <c r="D14" s="15"/>
      <c r="E14" s="15"/>
      <c r="F14" s="15"/>
      <c r="G14" s="9" t="s">
        <v>24</v>
      </c>
      <c r="H14" s="9"/>
      <c r="I14" s="9"/>
      <c r="J14" s="17">
        <f ca="1">ROUND(SUM(INDIRECT(ADDRESS(ROW()+(-1), COLUMN()+(0), 1)),INDIRECT(ADDRESS(ROW()+(-2), COLUMN()+(0), 1)),INDIRECT(ADDRESS(ROW()+(-3), COLUMN()+(0), 1)),INDIRECT(ADDRESS(ROW()+(-4), COLUMN()+(0), 1))), 2)</f>
        <v>56.86</v>
      </c>
    </row>
    <row r="15" spans="1:10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8"/>
      <c r="H15" s="18"/>
      <c r="I15" s="15"/>
      <c r="J15" s="15"/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1">
        <v>0.292</v>
      </c>
      <c r="H16" s="11"/>
      <c r="I16" s="12">
        <v>18.91</v>
      </c>
      <c r="J16" s="12">
        <f ca="1">ROUND(INDIRECT(ADDRESS(ROW()+(0), COLUMN()+(-3), 1))*INDIRECT(ADDRESS(ROW()+(0), COLUMN()+(-1), 1)), 2)</f>
        <v>5.52</v>
      </c>
    </row>
    <row r="17" spans="1:10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"/>
      <c r="G17" s="13">
        <v>0.321</v>
      </c>
      <c r="H17" s="13"/>
      <c r="I17" s="14">
        <v>17.64</v>
      </c>
      <c r="J17" s="14">
        <f ca="1">ROUND(INDIRECT(ADDRESS(ROW()+(0), COLUMN()+(-3), 1))*INDIRECT(ADDRESS(ROW()+(0), COLUMN()+(-1), 1)), 2)</f>
        <v>5.66</v>
      </c>
    </row>
    <row r="18" spans="1:10" ht="13.50" thickBot="1" customHeight="1">
      <c r="A18" s="15"/>
      <c r="B18" s="15"/>
      <c r="C18" s="15"/>
      <c r="D18" s="15"/>
      <c r="E18" s="15"/>
      <c r="F18" s="15"/>
      <c r="G18" s="9" t="s">
        <v>32</v>
      </c>
      <c r="H18" s="9"/>
      <c r="I18" s="9"/>
      <c r="J18" s="17">
        <f ca="1">ROUND(SUM(INDIRECT(ADDRESS(ROW()+(-1), COLUMN()+(0), 1)),INDIRECT(ADDRESS(ROW()+(-2), COLUMN()+(0), 1))), 2)</f>
        <v>11.18</v>
      </c>
    </row>
    <row r="19" spans="1:10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8"/>
      <c r="H19" s="18"/>
      <c r="I19" s="15"/>
      <c r="J19" s="15"/>
    </row>
    <row r="20" spans="1:10" ht="13.50" thickBot="1" customHeight="1">
      <c r="A20" s="19"/>
      <c r="B20" s="19"/>
      <c r="C20" s="20" t="s">
        <v>34</v>
      </c>
      <c r="D20" s="20"/>
      <c r="E20" s="19" t="s">
        <v>35</v>
      </c>
      <c r="F20" s="19"/>
      <c r="G20" s="13">
        <v>2</v>
      </c>
      <c r="H20" s="13"/>
      <c r="I20" s="14">
        <f ca="1">ROUND(SUM(INDIRECT(ADDRESS(ROW()+(-2), COLUMN()+(1), 1)),INDIRECT(ADDRESS(ROW()+(-6), COLUMN()+(1), 1))), 2)</f>
        <v>68.04</v>
      </c>
      <c r="J20" s="14">
        <f ca="1">ROUND(INDIRECT(ADDRESS(ROW()+(0), COLUMN()+(-3), 1))*INDIRECT(ADDRESS(ROW()+(0), COLUMN()+(-1), 1))/100, 2)</f>
        <v>1.36</v>
      </c>
    </row>
    <row r="21" spans="1:10" ht="13.50" thickBot="1" customHeight="1">
      <c r="A21" s="21" t="s">
        <v>36</v>
      </c>
      <c r="B21" s="21"/>
      <c r="C21" s="22"/>
      <c r="D21" s="22"/>
      <c r="E21" s="23"/>
      <c r="F21" s="23"/>
      <c r="G21" s="24" t="s">
        <v>37</v>
      </c>
      <c r="H21" s="24"/>
      <c r="I21" s="25"/>
      <c r="J21" s="26">
        <f ca="1">ROUND(SUM(INDIRECT(ADDRESS(ROW()+(-1), COLUMN()+(0), 1)),INDIRECT(ADDRESS(ROW()+(-3), COLUMN()+(0), 1)),INDIRECT(ADDRESS(ROW()+(-7), COLUMN()+(0), 1))), 2)</f>
        <v>69.4</v>
      </c>
    </row>
    <row r="24" spans="1:10" ht="13.50" thickBot="1" customHeight="1">
      <c r="A24" s="27" t="s">
        <v>38</v>
      </c>
      <c r="B24" s="27"/>
      <c r="C24" s="27"/>
      <c r="D24" s="27"/>
      <c r="E24" s="27"/>
      <c r="F24" s="27" t="s">
        <v>39</v>
      </c>
      <c r="G24" s="27"/>
      <c r="H24" s="27" t="s">
        <v>40</v>
      </c>
      <c r="I24" s="27"/>
      <c r="J24" s="27" t="s">
        <v>41</v>
      </c>
    </row>
    <row r="25" spans="1:10" ht="13.50" thickBot="1" customHeight="1">
      <c r="A25" s="28" t="s">
        <v>42</v>
      </c>
      <c r="B25" s="28"/>
      <c r="C25" s="28"/>
      <c r="D25" s="28"/>
      <c r="E25" s="28"/>
      <c r="F25" s="29">
        <v>162011</v>
      </c>
      <c r="G25" s="29"/>
      <c r="H25" s="29">
        <v>162012</v>
      </c>
      <c r="I25" s="29"/>
      <c r="J25" s="29" t="s">
        <v>43</v>
      </c>
    </row>
    <row r="26" spans="1:10" ht="13.50" thickBot="1" customHeight="1">
      <c r="A26" s="30" t="s">
        <v>44</v>
      </c>
      <c r="B26" s="30"/>
      <c r="C26" s="30"/>
      <c r="D26" s="30"/>
      <c r="E26" s="30"/>
      <c r="F26" s="31"/>
      <c r="G26" s="31"/>
      <c r="H26" s="31"/>
      <c r="I26" s="31"/>
      <c r="J26" s="31"/>
    </row>
    <row r="29" spans="1:1" ht="33.75" thickBot="1" customHeight="1">
      <c r="A29" s="1" t="s">
        <v>45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46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47</v>
      </c>
      <c r="B31" s="1"/>
      <c r="C31" s="1"/>
      <c r="D31" s="1"/>
      <c r="E31" s="1"/>
      <c r="F31" s="1"/>
      <c r="G31" s="1"/>
      <c r="H31" s="1"/>
      <c r="I31" s="1"/>
      <c r="J31" s="1"/>
    </row>
  </sheetData>
  <mergeCells count="66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I14"/>
    <mergeCell ref="A15:B15"/>
    <mergeCell ref="C15:D15"/>
    <mergeCell ref="E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I18"/>
    <mergeCell ref="A19:B19"/>
    <mergeCell ref="C19:D19"/>
    <mergeCell ref="E19:H19"/>
    <mergeCell ref="A20:B20"/>
    <mergeCell ref="C20:D20"/>
    <mergeCell ref="E20:F20"/>
    <mergeCell ref="G20:H20"/>
    <mergeCell ref="A21:F21"/>
    <mergeCell ref="G21:I21"/>
    <mergeCell ref="A24:E24"/>
    <mergeCell ref="F24:G24"/>
    <mergeCell ref="H24:I24"/>
    <mergeCell ref="A25:E25"/>
    <mergeCell ref="F25:G26"/>
    <mergeCell ref="H25:I26"/>
    <mergeCell ref="J25:J26"/>
    <mergeCell ref="A26:E26"/>
    <mergeCell ref="A29:J29"/>
    <mergeCell ref="A30:J30"/>
    <mergeCell ref="A31:J31"/>
  </mergeCells>
  <pageMargins left="0.147638" right="0.147638" top="0.206693" bottom="0.206693" header="0.0" footer="0.0"/>
  <pageSetup paperSize="9" orientation="portrait"/>
  <rowBreaks count="0" manualBreakCount="0">
    </rowBreaks>
</worksheet>
</file>