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<sst xmlns="http://schemas.openxmlformats.org/spreadsheetml/2006/main" count="35" uniqueCount="35">
  <si>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</si>
  <si>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IBR135</t>
  </si>
  <si>
    <t xml:space="preserve">Ud</t>
  </si>
  <si>
    <t xml:space="preserve">Unidad interior de aire acondicionado, de techo con descarga directa.</t>
  </si>
  <si>
    <r>
      <rPr>
        <sz val="8.25"/>
        <color rgb="FF000000"/>
        <rFont val="Arial"/>
        <family val="2"/>
      </rPr>
      <t xml:space="preserve">Unidad interior de aire acondicionado, de techo con descarga directa, sistema de volumen de refrigerante variable MRV, modelo AC242MDERA "HAIER", para gas R-410A, potencia frigorífica nominal 7,1 kW, potencia calorífica nominal 8 kW, alimentación monofásica (230V/50Hz), caudal de aire a velocidad alta 1420 m³/h, presión sonora a velocidad alta/media/baja: 46/44/41 dBA, potencia sonora a velocidad alta/media/baja: 60/58/54 dBA, dimensiones (anchura x profundidad x altura) 1325x680x230 mm, peso 35,8 kg, diámetro de conexión de la tubería de líquido 9,52 mm, diámetro de conexión de la tubería de gas 15,88 mm, con bomba para elevación de condensados, con control remoto inalámbrico, modelo YR-HD, con programación horaria, selección del modo de funcionamiento, de la velocidad del ventilador y de la temperatura ambiente, módulo con comunicación vía Wi-Fi para control de una unidad interior de aire acondicionado de la gama MRV desde smartphone o tablet mediante la App Haier Smart Air para IOS y Android, modelo KZW-W001 "HAIER".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</si>
  <si>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</si>
  <si>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</si>
  <si>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</si>
  <si>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</si>
  <si>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</si>
  <si>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</si>
  <si>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</si>
  <si>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mt42hai125m</t>
  </si>
  <si>
    <t xml:space="preserve">Ud</t>
  </si>
  <si>
    <t xml:space="preserve">Unidad interior de aire acondicionado, de techo con descarga directa, sistema de volumen de refrigerante variable MRV, modelo AC242MDERA "HAIER", para gas R-410A, potencia frigorífica nominal 7,1 kW, potencia calorífica nominal 8 kW, alimentación monofásica (230V/50Hz), caudal de aire a velocidad alta 1420 m³/h, presión sonora a velocidad alta/media/baja: 46/44/41 dBA, potencia sonora a velocidad alta/media/baja: 60/58/54 dBA, dimensiones (anchura x profundidad x altura) 1325x680x230 mm, peso 35,8 kg, diámetro de conexión de la tubería de líquido 9,52 mm, diámetro de conexión de la tubería de gas 15,88 mm, con bomba para elevación de condensados.</t>
  </si>
  <si>
    <t xml:space="preserve">mt42hai550a</t>
  </si>
  <si>
    <t xml:space="preserve">Ud</t>
  </si>
  <si>
    <t xml:space="preserve">Control remoto inalámbrico, modelo YR-HD "HAIER", con programación horaria, selección del modo de funcionamiento, de la velocidad del ventilador y de la temperatura ambiente.</t>
  </si>
  <si>
    <t xml:space="preserve">mt42hai575a</t>
  </si>
  <si>
    <t xml:space="preserve">Ud</t>
  </si>
  <si>
    <t xml:space="preserve">Módulo con comunicación vía Wi-Fi para control de una unidad interior de aire acondicionado de la gama MRV desde smartphone o tablet mediante la App Haier Smart Air para IOS y Android, modelo KZW-W001 "HAIER", con programación diaria y semanal, selección del modo de funcionamiento, de la velocidad del ventilador y de la temperatura ambiente e información de errores, con posibilidad de gestión de un grupo de unidades en combinación con un control remoto por cable con un máximo de 16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</si>
  <si>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</si>
  <si>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</si>
  <si>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</si>
  <si>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</si>
  <si>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</si>
  <si>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</si>
  <si>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</si>
  <si>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</si>
  <si>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</si>
  <si>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</si>
  <si>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</si>
  <si>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</si>
  <si>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545,61€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</si>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</sst>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36" customWidth="1"/>
    <col min="4" max="4" width="6.29"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1700</v>
      </c>
      <c r="H10" s="12">
        <f ca="1">ROUND(INDIRECT(ADDRESS(ROW()+(0), COLUMN()+(-2), 1))*INDIRECT(ADDRESS(ROW()+(0), COLUMN()+(-1), 1)), 2)</f>
        <v>1700</v>
      </c>
    </row>
    <row r="11" spans="1:8" ht="34.50" thickBot="1" customHeight="1">
      <c r="A11" s="1" t="s">
        <v>15</v>
      </c>
      <c r="B11" s="1"/>
      <c r="C11" s="10" t="s">
        <v>16</v>
      </c>
      <c r="D11" s="10"/>
      <c r="E11" s="1" t="s">
        <v>17</v>
      </c>
      <c r="F11" s="11">
        <v>1</v>
      </c>
      <c r="G11" s="12">
        <v>54</v>
      </c>
      <c r="H11" s="12">
        <f ca="1">ROUND(INDIRECT(ADDRESS(ROW()+(0), COLUMN()+(-2), 1))*INDIRECT(ADDRESS(ROW()+(0), COLUMN()+(-1), 1)), 2)</f>
        <v>54</v>
      </c>
    </row>
    <row r="12" spans="1:8" ht="76.50" thickBot="1" customHeight="1">
      <c r="A12" s="1" t="s">
        <v>18</v>
      </c>
      <c r="B12" s="1"/>
      <c r="C12" s="10" t="s">
        <v>19</v>
      </c>
      <c r="D12" s="10"/>
      <c r="E12" s="1" t="s">
        <v>20</v>
      </c>
      <c r="F12" s="13">
        <v>1</v>
      </c>
      <c r="G12" s="14">
        <v>110</v>
      </c>
      <c r="H12" s="14">
        <f ca="1">ROUND(INDIRECT(ADDRESS(ROW()+(0), COLUMN()+(-2), 1))*INDIRECT(ADDRESS(ROW()+(0), COLUMN()+(-1), 1)), 2)</f>
        <v>110</v>
      </c>
    </row>
    <row r="13" spans="1:8" ht="13.50" thickBot="1" customHeight="1">
      <c r="A13" s="15"/>
      <c r="B13" s="15"/>
      <c r="C13" s="15"/>
      <c r="D13" s="15"/>
      <c r="E13" s="15"/>
      <c r="F13" s="9" t="s">
        <v>21</v>
      </c>
      <c r="G13" s="9"/>
      <c r="H13" s="17">
        <f ca="1">ROUND(SUM(INDIRECT(ADDRESS(ROW()+(-1), COLUMN()+(0), 1)),INDIRECT(ADDRESS(ROW()+(-2), COLUMN()+(0), 1)),INDIRECT(ADDRESS(ROW()+(-3), COLUMN()+(0), 1))), 2)</f>
        <v>1864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1.068</v>
      </c>
      <c r="G15" s="12">
        <v>22.41</v>
      </c>
      <c r="H15" s="12">
        <f ca="1">ROUND(INDIRECT(ADDRESS(ROW()+(0), COLUMN()+(-2), 1))*INDIRECT(ADDRESS(ROW()+(0), COLUMN()+(-1), 1)), 2)</f>
        <v>23.93</v>
      </c>
    </row>
    <row r="16" spans="1:8" ht="13.50" thickBot="1" customHeight="1">
      <c r="A16" s="1" t="s">
        <v>26</v>
      </c>
      <c r="B16" s="1"/>
      <c r="C16" s="10" t="s">
        <v>27</v>
      </c>
      <c r="D16" s="10"/>
      <c r="E16" s="1" t="s">
        <v>28</v>
      </c>
      <c r="F16" s="13">
        <v>1.068</v>
      </c>
      <c r="G16" s="14">
        <v>21.04</v>
      </c>
      <c r="H16" s="14">
        <f ca="1">ROUND(INDIRECT(ADDRESS(ROW()+(0), COLUMN()+(-2), 1))*INDIRECT(ADDRESS(ROW()+(0), COLUMN()+(-1), 1)), 2)</f>
        <v>22.47</v>
      </c>
    </row>
    <row r="17" spans="1:8" ht="13.50" thickBot="1" customHeight="1">
      <c r="A17" s="15"/>
      <c r="B17" s="15"/>
      <c r="C17" s="15"/>
      <c r="D17" s="15"/>
      <c r="E17" s="15"/>
      <c r="F17" s="9" t="s">
        <v>29</v>
      </c>
      <c r="G17" s="9"/>
      <c r="H17" s="17">
        <f ca="1">ROUND(SUM(INDIRECT(ADDRESS(ROW()+(-1), COLUMN()+(0), 1)),INDIRECT(ADDRESS(ROW()+(-2), COLUMN()+(0), 1))), 2)</f>
        <v>46.4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1910.4</v>
      </c>
      <c r="H19" s="14">
        <f ca="1">ROUND(INDIRECT(ADDRESS(ROW()+(0), COLUMN()+(-2), 1))*INDIRECT(ADDRESS(ROW()+(0), COLUMN()+(-1), 1))/100, 2)</f>
        <v>38.21</v>
      </c>
    </row>
    <row r="20" spans="1:8" ht="13.50" thickBot="1" customHeight="1">
      <c r="A20" s="21" t="s">
        <v>33</v>
      </c>
      <c r="B20" s="21"/>
      <c r="C20" s="22"/>
      <c r="D20" s="22"/>
      <c r="E20" s="23"/>
      <c r="F20" s="24" t="s">
        <v>34</v>
      </c>
      <c r="G20" s="25"/>
      <c r="H20" s="26">
        <f ca="1">ROUND(SUM(INDIRECT(ADDRESS(ROW()+(-1), COLUMN()+(0), 1)),INDIRECT(ADDRESS(ROW()+(-3), COLUMN()+(0), 1)),INDIRECT(ADDRESS(ROW()+(-7), COLUMN()+(0), 1))), 2)</f>
        <v>1948.61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