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<sst xmlns="http://schemas.openxmlformats.org/spreadsheetml/2006/main" count="56" uniqueCount="56">
  <si>
    <t xml:space="preserve"/>
  </si>
  <si>
    <t xml:space="preserve">ICD020</t>
  </si>
  <si>
    <t xml:space="preserve">Ud</t>
  </si>
  <si>
    <t xml:space="preserve">Depósito de superficie.</t>
  </si>
  <si>
    <r>
      <rPr>
        <sz val="8.25"/>
        <color rgb="FF000000"/>
        <rFont val="Arial"/>
        <family val="2"/>
      </rPr>
      <t xml:space="preserve">Depósito de gasóleo de superficie de polietileno de alta densidad (PEAD/HDPE) para instalación en interior de edificaciones, de simple pared contenido en cubeto, con una capacidad de 3000 litros, para pequeños consumos individuales.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</si>
  <si>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</si>
  <si>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</si>
  <si>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</si>
  <si>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</si>
  <si>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</si>
  <si>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</si>
  <si>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</si>
  <si>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mt38dep110i</t>
  </si>
  <si>
    <t xml:space="preserve">Ud</t>
  </si>
  <si>
    <t xml:space="preserve">Depósito de gasóleo de polietileno (PEAD/HDPE), de superficie, de simple pared contenido en cubeto, con una capacidad de 3000 litros, para pequeños consumos individuales, según UNE-EN 13341. Incluso elementos de protección según normativa.</t>
  </si>
  <si>
    <t xml:space="preserve">mt38dep022a</t>
  </si>
  <si>
    <t xml:space="preserve">Ud</t>
  </si>
  <si>
    <t xml:space="preserve">Indicador de nivel para depósito de combustibles líquidos.</t>
  </si>
  <si>
    <t xml:space="preserve">mt38dep023a</t>
  </si>
  <si>
    <t xml:space="preserve">Ud</t>
  </si>
  <si>
    <t xml:space="preserve">Interruptor de nivel para depósito de combustibles líquidos.</t>
  </si>
  <si>
    <t xml:space="preserve">mt38dep024c</t>
  </si>
  <si>
    <t xml:space="preserve">Ud</t>
  </si>
  <si>
    <t xml:space="preserve">Conjunto de boca de carga, valvulería y accesorios de conexión para depósito de combustibles líquidos.</t>
  </si>
  <si>
    <t xml:space="preserve">mt43tco010ca</t>
  </si>
  <si>
    <t xml:space="preserve">m</t>
  </si>
  <si>
    <t xml:space="preserve">Tubo de cobre estirado en frío sin soldadura, diámetro D=16/18 mm y 1 mm de espesor, según UNE-EN 1057.</t>
  </si>
  <si>
    <t xml:space="preserve">mt35aia090ad</t>
  </si>
  <si>
    <t xml:space="preserve">m</t>
  </si>
  <si>
    <t xml:space="preserve">Tubo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 según UNE 20324, propiedades eléctricas: aislante, no propagador de la llama. Según UNE-EN 61386-1 y UNE-EN 61386-22. Incluso abrazaderas, elementos de sujeción y accesorios (curvas, manguitos, tes, codos y curvas flexibles).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</si>
  <si>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</si>
  <si>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</si>
  <si>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</si>
  <si>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</si>
  <si>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</si>
  <si>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</si>
  <si>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</si>
  <si>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</si>
  <si>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</si>
  <si>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</si>
  <si>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</si>
  <si>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</si>
  <si>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176,45€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</si>
  <si>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</si>
  <si>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</si>
  <si>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</si>
  <si>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</si>
  <si>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</si>
  <si>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13341:2005+A1:2011</t>
  </si>
  <si>
    <t xml:space="preserve">Tanques termoplásticos fijos para almacenamiento en superficie de gasóleos domésticos de calefacción, queroseno y combustibles diésel. Tanques de polietileno moldeados por extrusión-soplado, de polietileno moldeados por moldeo rotacional y de poliamida-6 fabricados por polimerización iónica. Requisitos y métodos de ensayo.</t>
  </si>
  <si>
    <t xml:space="preserve">EN  1057:2006+A1:2010</t>
  </si>
  <si>
    <t xml:space="preserve">1/3/4</t>
  </si>
  <si>
    <t xml:space="preserve">Cobre y aleaciones de cobre. Tubos redondos de cobre, sin soldadura, para agua y gas en aplicaciones sanitarias y de calefacción.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</si>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</sst>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71.74" customWidth="1"/>
    <col min="6" max="6" width="2.21" customWidth="1"/>
    <col min="7" max="7" width="10.71" customWidth="1"/>
    <col min="8" max="8" width="2.89" customWidth="1"/>
    <col min="9" max="9" width="10.37" customWidth="1"/>
    <col min="10" max="10" width="1.02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</v>
      </c>
      <c r="H10" s="11"/>
      <c r="I10" s="12">
        <v>800</v>
      </c>
      <c r="J10" s="12">
        <f ca="1">ROUND(INDIRECT(ADDRESS(ROW()+(0), COLUMN()+(-3), 1))*INDIRECT(ADDRESS(ROW()+(0), COLUMN()+(-1), 1)), 2)</f>
        <v>800</v>
      </c>
      <c r="K10" s="12"/>
    </row>
    <row r="11" spans="1:11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</v>
      </c>
      <c r="H11" s="11"/>
      <c r="I11" s="12">
        <v>177.25</v>
      </c>
      <c r="J11" s="12">
        <f ca="1">ROUND(INDIRECT(ADDRESS(ROW()+(0), COLUMN()+(-3), 1))*INDIRECT(ADDRESS(ROW()+(0), COLUMN()+(-1), 1)), 2)</f>
        <v>177.25</v>
      </c>
      <c r="K11" s="12"/>
    </row>
    <row r="12" spans="1:11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1</v>
      </c>
      <c r="H12" s="11"/>
      <c r="I12" s="12">
        <v>33.25</v>
      </c>
      <c r="J12" s="12">
        <f ca="1">ROUND(INDIRECT(ADDRESS(ROW()+(0), COLUMN()+(-3), 1))*INDIRECT(ADDRESS(ROW()+(0), COLUMN()+(-1), 1)), 2)</f>
        <v>33.25</v>
      </c>
      <c r="K12" s="12"/>
    </row>
    <row r="13" spans="1:11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1</v>
      </c>
      <c r="H13" s="11"/>
      <c r="I13" s="12">
        <v>96.55</v>
      </c>
      <c r="J13" s="12">
        <f ca="1">ROUND(INDIRECT(ADDRESS(ROW()+(0), COLUMN()+(-3), 1))*INDIRECT(ADDRESS(ROW()+(0), COLUMN()+(-1), 1)), 2)</f>
        <v>96.55</v>
      </c>
      <c r="K13" s="12"/>
    </row>
    <row r="14" spans="1:11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10</v>
      </c>
      <c r="H14" s="11"/>
      <c r="I14" s="12">
        <v>2.4</v>
      </c>
      <c r="J14" s="12">
        <f ca="1">ROUND(INDIRECT(ADDRESS(ROW()+(0), COLUMN()+(-3), 1))*INDIRECT(ADDRESS(ROW()+(0), COLUMN()+(-1), 1)), 2)</f>
        <v>24</v>
      </c>
      <c r="K14" s="12"/>
    </row>
    <row r="15" spans="1:11" ht="66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3">
        <v>10</v>
      </c>
      <c r="H15" s="13"/>
      <c r="I15" s="14">
        <v>3.11</v>
      </c>
      <c r="J15" s="14">
        <f ca="1">ROUND(INDIRECT(ADDRESS(ROW()+(0), COLUMN()+(-3), 1))*INDIRECT(ADDRESS(ROW()+(0), COLUMN()+(-1), 1)), 2)</f>
        <v>31.1</v>
      </c>
      <c r="K15" s="14"/>
    </row>
    <row r="16" spans="1:11" ht="13.50" thickBot="1" customHeight="1">
      <c r="A16" s="15"/>
      <c r="B16" s="15"/>
      <c r="C16" s="15"/>
      <c r="D16" s="15"/>
      <c r="E16" s="15"/>
      <c r="F16" s="15"/>
      <c r="G16" s="9" t="s">
        <v>30</v>
      </c>
      <c r="H16" s="9"/>
      <c r="I16" s="9"/>
      <c r="J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1162.15</v>
      </c>
      <c r="K16" s="17"/>
    </row>
    <row r="17" spans="1:11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8"/>
      <c r="H17" s="18"/>
      <c r="I17" s="15"/>
      <c r="J17" s="15"/>
      <c r="K17" s="15"/>
    </row>
    <row r="18" spans="1:11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"/>
      <c r="G18" s="11">
        <v>1.637</v>
      </c>
      <c r="H18" s="11"/>
      <c r="I18" s="12">
        <v>23.16</v>
      </c>
      <c r="J18" s="12">
        <f ca="1">ROUND(INDIRECT(ADDRESS(ROW()+(0), COLUMN()+(-3), 1))*INDIRECT(ADDRESS(ROW()+(0), COLUMN()+(-1), 1)), 2)</f>
        <v>37.91</v>
      </c>
      <c r="K18" s="12"/>
    </row>
    <row r="19" spans="1:11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"/>
      <c r="G19" s="13">
        <v>1.637</v>
      </c>
      <c r="H19" s="13"/>
      <c r="I19" s="14">
        <v>21.75</v>
      </c>
      <c r="J19" s="14">
        <f ca="1">ROUND(INDIRECT(ADDRESS(ROW()+(0), COLUMN()+(-3), 1))*INDIRECT(ADDRESS(ROW()+(0), COLUMN()+(-1), 1)), 2)</f>
        <v>35.6</v>
      </c>
      <c r="K19" s="14"/>
    </row>
    <row r="20" spans="1:11" ht="13.50" thickBot="1" customHeight="1">
      <c r="A20" s="15"/>
      <c r="B20" s="15"/>
      <c r="C20" s="15"/>
      <c r="D20" s="15"/>
      <c r="E20" s="15"/>
      <c r="F20" s="15"/>
      <c r="G20" s="9" t="s">
        <v>38</v>
      </c>
      <c r="H20" s="9"/>
      <c r="I20" s="9"/>
      <c r="J20" s="17">
        <f ca="1">ROUND(SUM(INDIRECT(ADDRESS(ROW()+(-1), COLUMN()+(0), 1)),INDIRECT(ADDRESS(ROW()+(-2), COLUMN()+(0), 1))), 2)</f>
        <v>73.51</v>
      </c>
      <c r="K20" s="17"/>
    </row>
    <row r="21" spans="1:11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8"/>
      <c r="H21" s="18"/>
      <c r="I21" s="15"/>
      <c r="J21" s="15"/>
      <c r="K21" s="15"/>
    </row>
    <row r="22" spans="1:11" ht="13.50" thickBot="1" customHeight="1">
      <c r="A22" s="19"/>
      <c r="B22" s="19"/>
      <c r="C22" s="20" t="s">
        <v>40</v>
      </c>
      <c r="D22" s="20"/>
      <c r="E22" s="19" t="s">
        <v>41</v>
      </c>
      <c r="F22" s="19"/>
      <c r="G22" s="13">
        <v>2</v>
      </c>
      <c r="H22" s="13"/>
      <c r="I22" s="14">
        <f ca="1">ROUND(SUM(INDIRECT(ADDRESS(ROW()+(-2), COLUMN()+(1), 1)),INDIRECT(ADDRESS(ROW()+(-6), COLUMN()+(1), 1))), 2)</f>
        <v>1235.66</v>
      </c>
      <c r="J22" s="14">
        <f ca="1">ROUND(INDIRECT(ADDRESS(ROW()+(0), COLUMN()+(-3), 1))*INDIRECT(ADDRESS(ROW()+(0), COLUMN()+(-1), 1))/100, 2)</f>
        <v>24.71</v>
      </c>
      <c r="K22" s="14"/>
    </row>
    <row r="23" spans="1:11" ht="13.50" thickBot="1" customHeight="1">
      <c r="A23" s="21" t="s">
        <v>42</v>
      </c>
      <c r="B23" s="21"/>
      <c r="C23" s="22"/>
      <c r="D23" s="22"/>
      <c r="E23" s="23"/>
      <c r="F23" s="23"/>
      <c r="G23" s="24" t="s">
        <v>43</v>
      </c>
      <c r="H23" s="24"/>
      <c r="I23" s="25"/>
      <c r="J23" s="26">
        <f ca="1">ROUND(SUM(INDIRECT(ADDRESS(ROW()+(-1), COLUMN()+(0), 1)),INDIRECT(ADDRESS(ROW()+(-3), COLUMN()+(0), 1)),INDIRECT(ADDRESS(ROW()+(-7), COLUMN()+(0), 1))), 2)</f>
        <v>1260.37</v>
      </c>
      <c r="K23" s="26"/>
    </row>
    <row r="26" spans="1:11" ht="13.50" thickBot="1" customHeight="1">
      <c r="A26" s="27" t="s">
        <v>44</v>
      </c>
      <c r="B26" s="27"/>
      <c r="C26" s="27"/>
      <c r="D26" s="27"/>
      <c r="E26" s="27"/>
      <c r="F26" s="27" t="s">
        <v>45</v>
      </c>
      <c r="G26" s="27"/>
      <c r="H26" s="27" t="s">
        <v>46</v>
      </c>
      <c r="I26" s="27"/>
      <c r="J26" s="27"/>
      <c r="K26" s="27" t="s">
        <v>47</v>
      </c>
    </row>
    <row r="27" spans="1:11" ht="13.50" thickBot="1" customHeight="1">
      <c r="A27" s="28" t="s">
        <v>48</v>
      </c>
      <c r="B27" s="28"/>
      <c r="C27" s="28"/>
      <c r="D27" s="28"/>
      <c r="E27" s="28"/>
      <c r="F27" s="29">
        <v>1.10201e+006</v>
      </c>
      <c r="G27" s="29"/>
      <c r="H27" s="29">
        <v>1.10201e+006</v>
      </c>
      <c r="I27" s="29"/>
      <c r="J27" s="29"/>
      <c r="K27" s="29">
        <v>3</v>
      </c>
    </row>
    <row r="28" spans="1:11" ht="45.00" thickBot="1" customHeight="1">
      <c r="A28" s="30" t="s">
        <v>49</v>
      </c>
      <c r="B28" s="30"/>
      <c r="C28" s="30"/>
      <c r="D28" s="30"/>
      <c r="E28" s="30"/>
      <c r="F28" s="31"/>
      <c r="G28" s="31"/>
      <c r="H28" s="31"/>
      <c r="I28" s="31"/>
      <c r="J28" s="31"/>
      <c r="K28" s="31"/>
    </row>
    <row r="29" spans="1:11" ht="13.50" thickBot="1" customHeight="1">
      <c r="A29" s="28" t="s">
        <v>50</v>
      </c>
      <c r="B29" s="28"/>
      <c r="C29" s="28"/>
      <c r="D29" s="28"/>
      <c r="E29" s="28"/>
      <c r="F29" s="29">
        <v>1.12201e+006</v>
      </c>
      <c r="G29" s="29"/>
      <c r="H29" s="29">
        <v>1.12201e+006</v>
      </c>
      <c r="I29" s="29"/>
      <c r="J29" s="29"/>
      <c r="K29" s="29" t="s">
        <v>51</v>
      </c>
    </row>
    <row r="30" spans="1:11" ht="24.00" thickBot="1" customHeight="1">
      <c r="A30" s="30" t="s">
        <v>52</v>
      </c>
      <c r="B30" s="30"/>
      <c r="C30" s="30"/>
      <c r="D30" s="30"/>
      <c r="E30" s="30"/>
      <c r="F30" s="31"/>
      <c r="G30" s="31"/>
      <c r="H30" s="31"/>
      <c r="I30" s="31"/>
      <c r="J30" s="31"/>
      <c r="K30" s="31"/>
    </row>
    <row r="33" spans="1:1" ht="33.75" thickBot="1" customHeight="1">
      <c r="A33" s="1" t="s">
        <v>53</v>
      </c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" ht="33.75" thickBot="1" customHeight="1">
      <c r="A34" s="1" t="s">
        <v>54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" ht="33.75" thickBot="1" customHeight="1">
      <c r="A35" s="1" t="s">
        <v>55</v>
      </c>
      <c r="B35" s="1"/>
      <c r="C35" s="1"/>
      <c r="D35" s="1"/>
      <c r="E35" s="1"/>
      <c r="F35" s="1"/>
      <c r="G35" s="1"/>
      <c r="H35" s="1"/>
      <c r="I35" s="1"/>
      <c r="J35" s="1"/>
      <c r="K35" s="1"/>
    </row>
  </sheetData>
  <mergeCells count="95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I16"/>
    <mergeCell ref="J16:K16"/>
    <mergeCell ref="A17:B17"/>
    <mergeCell ref="C17:D17"/>
    <mergeCell ref="E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I20"/>
    <mergeCell ref="J20:K20"/>
    <mergeCell ref="A21:B21"/>
    <mergeCell ref="C21:D21"/>
    <mergeCell ref="E21:H21"/>
    <mergeCell ref="J21:K21"/>
    <mergeCell ref="A22:B22"/>
    <mergeCell ref="C22:D22"/>
    <mergeCell ref="E22:F22"/>
    <mergeCell ref="G22:H22"/>
    <mergeCell ref="J22:K22"/>
    <mergeCell ref="A23:F23"/>
    <mergeCell ref="G23:I23"/>
    <mergeCell ref="J23:K23"/>
    <mergeCell ref="A26:E26"/>
    <mergeCell ref="F26:G26"/>
    <mergeCell ref="H26:J26"/>
    <mergeCell ref="A27:E27"/>
    <mergeCell ref="F27:G28"/>
    <mergeCell ref="H27:J28"/>
    <mergeCell ref="K27:K28"/>
    <mergeCell ref="A28:E28"/>
    <mergeCell ref="A29:E29"/>
    <mergeCell ref="F29:G30"/>
    <mergeCell ref="H29:J30"/>
    <mergeCell ref="K29:K30"/>
    <mergeCell ref="A30:E30"/>
    <mergeCell ref="A33:K33"/>
    <mergeCell ref="A34:K34"/>
    <mergeCell ref="A35:K35"/>
  </mergeCells>
  <pageMargins left="0.147638" right="0.147638" top="0.206693" bottom="0.206693" header="0.0" footer="0.0"/>
  <pageSetup paperSize="9" orientation="portrait"/>
  <rowBreaks count="0" manualBreakCount="0">
    </rowBreaks>
</worksheet>
</file>