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<sst xmlns="http://schemas.openxmlformats.org/spreadsheetml/2006/main" count="71" uniqueCount="71">
  <si>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</si>
  <si>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ICE117</t>
  </si>
  <si>
    <t xml:space="preserve">m²</t>
  </si>
  <si>
    <t xml:space="preserve">Sistema de calefacción y refrigeración por suelo radiante, con capa de mortero, "STANDARD HIDRÁULICA".</t>
  </si>
  <si>
    <r>
      <rPr>
        <sz val="8.25"/>
        <color rgb="FF000000"/>
        <rFont val="Arial"/>
        <family val="2"/>
      </rPr>
      <t xml:space="preserve">Sistema de calefacción por suelo radiante, "STANDARD HIDRÁULICA", compuesto por panel de tetones de poliestireno expandido, de 1295x865 mm, 27 mm de espesor y 49 mm de altura total, con lámina superficial plastificada de poliestireno de 0,22 mm de espesor, tubo de polietileno reticulado (PE-Xa) con barrera de oxígeno, de 16 mm de diámetro exterior y 2 mm de espesor, SudoPex-A BAO, film de polietileno, para formación de barrera antihumedad, banda autoadhesiva, de 150x8 mm, para formación de zócalo perimetral y mortero confeccionado en obra, con 300 kg/m³ de cemento, dosificación 1:5, de 27 mm de espesor, aditivo superplastificante para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</si>
  <si>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</si>
  <si>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</si>
  <si>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</si>
  <si>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</si>
  <si>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</si>
  <si>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</si>
  <si>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</si>
  <si>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mt38sth041a</t>
  </si>
  <si>
    <t xml:space="preserve">m²</t>
  </si>
  <si>
    <t xml:space="preserve">Film de polietileno, "STANDARD HIDRÁULICA".</t>
  </si>
  <si>
    <t xml:space="preserve">mt38sth040a</t>
  </si>
  <si>
    <t xml:space="preserve">m</t>
  </si>
  <si>
    <t xml:space="preserve">Banda autoadhesiva, de 150x8 mm, "STANDARD HIDRÁULICA".</t>
  </si>
  <si>
    <t xml:space="preserve">mt17sth006a</t>
  </si>
  <si>
    <t xml:space="preserve">Ud</t>
  </si>
  <si>
    <t xml:space="preserve">Panel de tetones de poliestireno expandido, de 1295x865 mm, 27 mm de espesor y 49 mm de altura total, con lámina superficial plastificada de poliestireno de 0,22 mm de espesor, "STANDARD HIDRÁULICA", paso del tubo múltiplo de 5,4 cm, válido para tubo de hasta 20 mm de diámetro, con unión machihembrada.</t>
  </si>
  <si>
    <t xml:space="preserve">mt37sth093a</t>
  </si>
  <si>
    <t xml:space="preserve">m</t>
  </si>
  <si>
    <t xml:space="preserve">Tubo de polietileno reticulado (PE-Xa) con barrera de oxígeno, de 16 mm de diámetro exterior y 2 mm de espesor, SudoPex-A BAO "STANDARD HIDRÁULICA", suministrado en rollos de 120 m de longitud,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</si>
  <si>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</si>
  <si>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</si>
  <si>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</si>
  <si>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</si>
  <si>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</si>
  <si>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</si>
  <si>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</si>
  <si>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</si>
  <si>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</si>
  <si>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mt38sth042a</t>
  </si>
  <si>
    <t xml:space="preserve">kg</t>
  </si>
  <si>
    <t xml:space="preserve">Aditivo superplastificante para mortero, "STANDARD HIDRÁULICA".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</si>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</sst>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1.1</v>
      </c>
      <c r="G10" s="11"/>
      <c r="H10" s="11"/>
      <c r="I10" s="12">
        <v>4.2</v>
      </c>
      <c r="J10" s="12">
        <f ca="1">ROUND(INDIRECT(ADDRESS(ROW()+(0), COLUMN()+(-4), 1))*INDIRECT(ADDRESS(ROW()+(0), COLUMN()+(-1), 1)), 2)</f>
        <v>4.62</v>
      </c>
    </row>
    <row r="11" spans="1:10" ht="13.50" thickBot="1" customHeight="1">
      <c r="A11" s="1" t="s">
        <v>15</v>
      </c>
      <c r="B11" s="1"/>
      <c r="C11" s="10" t="s">
        <v>16</v>
      </c>
      <c r="D11" s="10"/>
      <c r="E11" s="1" t="s">
        <v>17</v>
      </c>
      <c r="F11" s="11">
        <v>0.6</v>
      </c>
      <c r="G11" s="11"/>
      <c r="H11" s="11"/>
      <c r="I11" s="12">
        <v>2.73</v>
      </c>
      <c r="J11" s="12">
        <f ca="1">ROUND(INDIRECT(ADDRESS(ROW()+(0), COLUMN()+(-4), 1))*INDIRECT(ADDRESS(ROW()+(0), COLUMN()+(-1), 1)), 2)</f>
        <v>1.64</v>
      </c>
    </row>
    <row r="12" spans="1:10" ht="45.00" thickBot="1" customHeight="1">
      <c r="A12" s="1" t="s">
        <v>18</v>
      </c>
      <c r="B12" s="1"/>
      <c r="C12" s="10" t="s">
        <v>19</v>
      </c>
      <c r="D12" s="10"/>
      <c r="E12" s="1" t="s">
        <v>20</v>
      </c>
      <c r="F12" s="11">
        <v>0.893</v>
      </c>
      <c r="G12" s="11"/>
      <c r="H12" s="11"/>
      <c r="I12" s="12">
        <v>30.74</v>
      </c>
      <c r="J12" s="12">
        <f ca="1">ROUND(INDIRECT(ADDRESS(ROW()+(0), COLUMN()+(-4), 1))*INDIRECT(ADDRESS(ROW()+(0), COLUMN()+(-1), 1)), 2)</f>
        <v>27.45</v>
      </c>
    </row>
    <row r="13" spans="1:10" ht="34.50" thickBot="1" customHeight="1">
      <c r="A13" s="1" t="s">
        <v>21</v>
      </c>
      <c r="B13" s="1"/>
      <c r="C13" s="10" t="s">
        <v>22</v>
      </c>
      <c r="D13" s="10"/>
      <c r="E13" s="1" t="s">
        <v>23</v>
      </c>
      <c r="F13" s="11">
        <v>18.519</v>
      </c>
      <c r="G13" s="11"/>
      <c r="H13" s="11"/>
      <c r="I13" s="12">
        <v>1.94</v>
      </c>
      <c r="J13" s="12">
        <f ca="1">ROUND(INDIRECT(ADDRESS(ROW()+(0), COLUMN()+(-4), 1))*INDIRECT(ADDRESS(ROW()+(0), COLUMN()+(-1), 1)), 2)</f>
        <v>35.93</v>
      </c>
    </row>
    <row r="14" spans="1:10" ht="13.50" thickBot="1" customHeight="1">
      <c r="A14" s="1" t="s">
        <v>24</v>
      </c>
      <c r="B14" s="1"/>
      <c r="C14" s="10" t="s">
        <v>25</v>
      </c>
      <c r="D14" s="10"/>
      <c r="E14" s="1" t="s">
        <v>26</v>
      </c>
      <c r="F14" s="11">
        <v>0.008</v>
      </c>
      <c r="G14" s="11"/>
      <c r="H14" s="11"/>
      <c r="I14" s="12">
        <v>1.5</v>
      </c>
      <c r="J14" s="12">
        <f ca="1">ROUND(INDIRECT(ADDRESS(ROW()+(0), COLUMN()+(-4), 1))*INDIRECT(ADDRESS(ROW()+(0), COLUMN()+(-1), 1)), 2)</f>
        <v>0.01</v>
      </c>
    </row>
    <row r="15" spans="1:10" ht="13.50" thickBot="1" customHeight="1">
      <c r="A15" s="1" t="s">
        <v>27</v>
      </c>
      <c r="B15" s="1"/>
      <c r="C15" s="10" t="s">
        <v>28</v>
      </c>
      <c r="D15" s="10"/>
      <c r="E15" s="1" t="s">
        <v>29</v>
      </c>
      <c r="F15" s="11">
        <v>0.075</v>
      </c>
      <c r="G15" s="11"/>
      <c r="H15" s="11"/>
      <c r="I15" s="12">
        <v>18</v>
      </c>
      <c r="J15" s="12">
        <f ca="1">ROUND(INDIRECT(ADDRESS(ROW()+(0), COLUMN()+(-4), 1))*INDIRECT(ADDRESS(ROW()+(0), COLUMN()+(-1), 1)), 2)</f>
        <v>1.35</v>
      </c>
    </row>
    <row r="16" spans="1:10" ht="13.50" thickBot="1" customHeight="1">
      <c r="A16" s="1" t="s">
        <v>30</v>
      </c>
      <c r="B16" s="1"/>
      <c r="C16" s="10" t="s">
        <v>31</v>
      </c>
      <c r="D16" s="10"/>
      <c r="E16" s="1" t="s">
        <v>32</v>
      </c>
      <c r="F16" s="11">
        <v>15</v>
      </c>
      <c r="G16" s="11"/>
      <c r="H16" s="11"/>
      <c r="I16" s="12">
        <v>0.1</v>
      </c>
      <c r="J16" s="12">
        <f ca="1">ROUND(INDIRECT(ADDRESS(ROW()+(0), COLUMN()+(-4), 1))*INDIRECT(ADDRESS(ROW()+(0), COLUMN()+(-1), 1)), 2)</f>
        <v>1.5</v>
      </c>
    </row>
    <row r="17" spans="1:10" ht="13.50" thickBot="1" customHeight="1">
      <c r="A17" s="1" t="s">
        <v>33</v>
      </c>
      <c r="B17" s="1"/>
      <c r="C17" s="10" t="s">
        <v>34</v>
      </c>
      <c r="D17" s="10"/>
      <c r="E17" s="1" t="s">
        <v>35</v>
      </c>
      <c r="F17" s="13">
        <v>0.1</v>
      </c>
      <c r="G17" s="13"/>
      <c r="H17" s="13"/>
      <c r="I17" s="14">
        <v>8.22</v>
      </c>
      <c r="J17" s="14">
        <f ca="1">ROUND(INDIRECT(ADDRESS(ROW()+(0), COLUMN()+(-4), 1))*INDIRECT(ADDRESS(ROW()+(0), COLUMN()+(-1), 1)), 2)</f>
        <v>0.82</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73.32</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0.035</v>
      </c>
      <c r="G20" s="13"/>
      <c r="H20" s="13"/>
      <c r="I20" s="14">
        <v>3.45</v>
      </c>
      <c r="J20" s="14">
        <f ca="1">ROUND(INDIRECT(ADDRESS(ROW()+(0), COLUMN()+(-4), 1))*INDIRECT(ADDRESS(ROW()+(0), COLUMN()+(-1), 1)), 2)</f>
        <v>0.12</v>
      </c>
    </row>
    <row r="21" spans="1:10" ht="13.50" thickBot="1" customHeight="1">
      <c r="A21" s="15"/>
      <c r="B21" s="15"/>
      <c r="C21" s="15"/>
      <c r="D21" s="15"/>
      <c r="E21" s="15"/>
      <c r="F21" s="9" t="s">
        <v>41</v>
      </c>
      <c r="G21" s="9"/>
      <c r="H21" s="9"/>
      <c r="I21" s="9"/>
      <c r="J21" s="17">
        <f ca="1">ROUND(SUM(INDIRECT(ADDRESS(ROW()+(-1), COLUMN()+(0), 1))), 2)</f>
        <v>0.12</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0.726</v>
      </c>
      <c r="G23" s="11"/>
      <c r="H23" s="11"/>
      <c r="I23" s="12">
        <v>22.41</v>
      </c>
      <c r="J23" s="12">
        <f ca="1">ROUND(INDIRECT(ADDRESS(ROW()+(0), COLUMN()+(-4), 1))*INDIRECT(ADDRESS(ROW()+(0), COLUMN()+(-1), 1)), 2)</f>
        <v>16.27</v>
      </c>
    </row>
    <row r="24" spans="1:10" ht="13.50" thickBot="1" customHeight="1">
      <c r="A24" s="1" t="s">
        <v>46</v>
      </c>
      <c r="B24" s="1"/>
      <c r="C24" s="10" t="s">
        <v>47</v>
      </c>
      <c r="D24" s="10"/>
      <c r="E24" s="1" t="s">
        <v>48</v>
      </c>
      <c r="F24" s="11">
        <v>0.726</v>
      </c>
      <c r="G24" s="11"/>
      <c r="H24" s="11"/>
      <c r="I24" s="12">
        <v>21.04</v>
      </c>
      <c r="J24" s="12">
        <f ca="1">ROUND(INDIRECT(ADDRESS(ROW()+(0), COLUMN()+(-4), 1))*INDIRECT(ADDRESS(ROW()+(0), COLUMN()+(-1), 1)), 2)</f>
        <v>15.28</v>
      </c>
    </row>
    <row r="25" spans="1:10" ht="13.50" thickBot="1" customHeight="1">
      <c r="A25" s="1" t="s">
        <v>49</v>
      </c>
      <c r="B25" s="1"/>
      <c r="C25" s="10" t="s">
        <v>50</v>
      </c>
      <c r="D25" s="10"/>
      <c r="E25" s="1" t="s">
        <v>51</v>
      </c>
      <c r="F25" s="11">
        <v>0.108</v>
      </c>
      <c r="G25" s="11"/>
      <c r="H25" s="11"/>
      <c r="I25" s="12">
        <v>21.8</v>
      </c>
      <c r="J25" s="12">
        <f ca="1">ROUND(INDIRECT(ADDRESS(ROW()+(0), COLUMN()+(-4), 1))*INDIRECT(ADDRESS(ROW()+(0), COLUMN()+(-1), 1)), 2)</f>
        <v>2.35</v>
      </c>
    </row>
    <row r="26" spans="1:10" ht="13.50" thickBot="1" customHeight="1">
      <c r="A26" s="1" t="s">
        <v>52</v>
      </c>
      <c r="B26" s="1"/>
      <c r="C26" s="10" t="s">
        <v>53</v>
      </c>
      <c r="D26" s="10"/>
      <c r="E26" s="1" t="s">
        <v>54</v>
      </c>
      <c r="F26" s="13">
        <v>0.108</v>
      </c>
      <c r="G26" s="13"/>
      <c r="H26" s="13"/>
      <c r="I26" s="14">
        <v>21.07</v>
      </c>
      <c r="J26" s="14">
        <f ca="1">ROUND(INDIRECT(ADDRESS(ROW()+(0), COLUMN()+(-4), 1))*INDIRECT(ADDRESS(ROW()+(0), COLUMN()+(-1), 1)), 2)</f>
        <v>2.28</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36.18</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109.62</v>
      </c>
      <c r="J29" s="14">
        <f ca="1">ROUND(INDIRECT(ADDRESS(ROW()+(0), COLUMN()+(-4), 1))*INDIRECT(ADDRESS(ROW()+(0), COLUMN()+(-1), 1))/100, 2)</f>
        <v>2.19</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111.81</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172012</v>
      </c>
      <c r="H34" s="29">
        <v>172013</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