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<sst xmlns="http://schemas.openxmlformats.org/spreadsheetml/2006/main" count="29" uniqueCount="29">
  <si>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</si>
  <si>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ICM057</t>
  </si>
  <si>
    <t xml:space="preserve">Ud</t>
  </si>
  <si>
    <t xml:space="preserve">Línea de conexiones eléctricas para sistema de calefacción por techo o suelo radiantes.</t>
  </si>
  <si>
    <r>
      <rPr>
        <sz val="8.25"/>
        <color rgb="FF000000"/>
        <rFont val="Arial"/>
        <family val="2"/>
      </rPr>
      <t xml:space="preserve">Línea de conexiones eléctricas rápidas (enchufes), para emisores eléctricos para sistema de calefacción por techo radiante, con falso techo registrable, con 10 conexiones eléctricas, separación entre cada grupo de dos conexiones 600 mm, longitud total 6 m.</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</si>
  <si>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</si>
  <si>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</si>
  <si>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</si>
  <si>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</si>
  <si>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</si>
  <si>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</si>
  <si>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</si>
  <si>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mt38ilo522a</t>
  </si>
  <si>
    <t xml:space="preserve">Ud</t>
  </si>
  <si>
    <t xml:space="preserve">Línea de conexiones eléctricas rápidas (enchufes), para emisores eléctricos para sistema de calefacción por techo radiante, con falso techo registrable, con 10 conexiones eléctricas, separación entre cada grupo de dos conexiones 600 mm, longitud total 6 m.</t>
  </si>
  <si>
    <t xml:space="preserve">mt35aia010a</t>
  </si>
  <si>
    <t xml:space="preserve">m</t>
  </si>
  <si>
    <t xml:space="preserve">Tubo curvable de PVC, corrugado, de color negro, de 16 mm de diámetro nominal, para canalización empotrada en obra de fábrica (paredes y techos). Resistencia a la compresión 320 N, resistencia al impacto 1 julio, temperatura de trabajo -5°C hasta 60°C, con grado de protección IP545 según UNE 20324, no propagador de la llama. Según UNE-EN 61386-1 y UNE-EN 61386-22.</t>
  </si>
  <si>
    <t xml:space="preserve">Subtotal materiales:</t>
  </si>
  <si>
    <t xml:space="preserve">Mano de obra</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</si>
  <si>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</si>
  <si>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</si>
  <si>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</si>
  <si>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</si>
  <si>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</si>
  <si>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</si>
  <si>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</si>
  <si>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19,14€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</si>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</sst>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38" customWidth="1"/>
    <col min="4" max="4" width="5.27" customWidth="1"/>
    <col min="5" max="5" width="76.1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59.48</v>
      </c>
      <c r="H10" s="12">
        <f ca="1">ROUND(INDIRECT(ADDRESS(ROW()+(0), COLUMN()+(-2), 1))*INDIRECT(ADDRESS(ROW()+(0), COLUMN()+(-1), 1)), 2)</f>
        <v>59.48</v>
      </c>
    </row>
    <row r="11" spans="1:8" ht="55.50" thickBot="1" customHeight="1">
      <c r="A11" s="1" t="s">
        <v>15</v>
      </c>
      <c r="B11" s="1"/>
      <c r="C11" s="10" t="s">
        <v>16</v>
      </c>
      <c r="D11" s="10"/>
      <c r="E11" s="1" t="s">
        <v>17</v>
      </c>
      <c r="F11" s="13">
        <v>2</v>
      </c>
      <c r="G11" s="14">
        <v>0.37</v>
      </c>
      <c r="H11" s="14">
        <f ca="1">ROUND(INDIRECT(ADDRESS(ROW()+(0), COLUMN()+(-2), 1))*INDIRECT(ADDRESS(ROW()+(0), COLUMN()+(-1), 1)), 2)</f>
        <v>0.74</v>
      </c>
    </row>
    <row r="12" spans="1:8" ht="13.50" thickBot="1" customHeight="1">
      <c r="A12" s="15"/>
      <c r="B12" s="15"/>
      <c r="C12" s="15"/>
      <c r="D12" s="15"/>
      <c r="E12" s="15"/>
      <c r="F12" s="9" t="s">
        <v>18</v>
      </c>
      <c r="G12" s="9"/>
      <c r="H12" s="17">
        <f ca="1">ROUND(SUM(INDIRECT(ADDRESS(ROW()+(-1), COLUMN()+(0), 1)),INDIRECT(ADDRESS(ROW()+(-2), COLUMN()+(0), 1))), 2)</f>
        <v>60.22</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1.282</v>
      </c>
      <c r="G14" s="14">
        <v>21.75</v>
      </c>
      <c r="H14" s="14">
        <f ca="1">ROUND(INDIRECT(ADDRESS(ROW()+(0), COLUMN()+(-2), 1))*INDIRECT(ADDRESS(ROW()+(0), COLUMN()+(-1), 1)), 2)</f>
        <v>27.88</v>
      </c>
    </row>
    <row r="15" spans="1:8" ht="13.50" thickBot="1" customHeight="1">
      <c r="A15" s="15"/>
      <c r="B15" s="15"/>
      <c r="C15" s="15"/>
      <c r="D15" s="15"/>
      <c r="E15" s="15"/>
      <c r="F15" s="9" t="s">
        <v>23</v>
      </c>
      <c r="G15" s="9"/>
      <c r="H15" s="17">
        <f ca="1">ROUND(SUM(INDIRECT(ADDRESS(ROW()+(-1), COLUMN()+(0), 1))), 2)</f>
        <v>27.88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3">
        <v>2</v>
      </c>
      <c r="G17" s="14">
        <f ca="1">ROUND(SUM(INDIRECT(ADDRESS(ROW()+(-2), COLUMN()+(1), 1)),INDIRECT(ADDRESS(ROW()+(-5), COLUMN()+(1), 1))), 2)</f>
        <v>88.1</v>
      </c>
      <c r="H17" s="14">
        <f ca="1">ROUND(INDIRECT(ADDRESS(ROW()+(0), COLUMN()+(-2), 1))*INDIRECT(ADDRESS(ROW()+(0), COLUMN()+(-1), 1))/100, 2)</f>
        <v>1.76</v>
      </c>
    </row>
    <row r="18" spans="1:8" ht="13.50" thickBot="1" customHeight="1">
      <c r="A18" s="21" t="s">
        <v>27</v>
      </c>
      <c r="B18" s="21"/>
      <c r="C18" s="22"/>
      <c r="D18" s="22"/>
      <c r="E18" s="23"/>
      <c r="F18" s="24" t="s">
        <v>28</v>
      </c>
      <c r="G18" s="25"/>
      <c r="H18" s="26">
        <f ca="1">ROUND(SUM(INDIRECT(ADDRESS(ROW()+(-1), COLUMN()+(0), 1)),INDIRECT(ADDRESS(ROW()+(-3), COLUMN()+(0), 1)),INDIRECT(ADDRESS(ROW()+(-6), COLUMN()+(0), 1))), 2)</f>
        <v>89.86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