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<sst xmlns="http://schemas.openxmlformats.org/spreadsheetml/2006/main" count="44" uniqueCount="44">
  <si>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</si>
  <si>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ICN200</t>
  </si>
  <si>
    <t xml:space="preserve">Ud</t>
  </si>
  <si>
    <t xml:space="preserve">Equipo de aire acondicionado con unidad interior con distribución por conducto rectangular, sistema aire-aire split, para sustitución.</t>
  </si>
  <si>
    <r>
      <rPr>
        <sz val="8.25"/>
        <color rgb="FF000000"/>
        <rFont val="Arial"/>
        <family val="2"/>
      </rPr>
      <t xml:space="preserve">Equipo de aire acondicionado, sistema aire-aire split 1x1, con unidad interior con distribución por conducto rectangular, para gas R-410A, bomba de calor, alimentación monofásica (230V/50Hz), para sustitución, manteniendo las tuberías existentes, en instalaciones de gas refrigerante R-22 o R-407C, potencia frigorífica nominal 3,6 kW (temperatura de bulbo seco del aire interior 27°C, temperatura de bulbo húmedo del aire interior 19°C, temperatura de bulbo seco del aire exterior 35°C, temperatura de bulbo húmedo del aire exterior 24°C), potencia frigorífica mínima/máxima 1,5/4 kW, consumo eléctrico mínimo/nominal/máximo en refrigeración 0,37/1,03/1,25 kW, EER 3,5, SEER 5,11 (clase A), potencia calorífica nominal 4 kW (temperatura de bulbo seco del aire interior 20°C, temperatura de bulbo seco del aire exterior 7°C, temperatura de bulbo húmedo del aire exterior 6°C), potencia calorífica mínima/máxima 1,5/5 kW, consumo eléctrico mínimo/nominal/máximo en calefacción 0,37/1/2,2 kW, COP 4, SCOP 3,9 (clase A), formado por una unidad interior caudal de aire a velocidad alta/baja en refrigeración 690/522 m³/h, presión sonora a velocidad alta/media/baja en refrigeración 39/36/33 dBA, potencia sonora a velocidad alta/media/baja en refrigeración 54/51/48 dBA, presión estática mínima/máxima 10/50 Pa, dimensiones 210x845x645 mm, peso 22 kg, con bomba de drenaje, y una unidad exterior con compresor tipo Twin Rotary, con tecnología Inverter, caudal de aire en refrigeración 2400 m³/h, presión sonora en refrigeración 45 dBA, presión sonora en calefacción 47 dBA, potencia sonora en refrigeración 62 dBA, potencia sonora en calefacción 64 dBA, dimensiones 550x780x290 mm, peso 40 kg, diámetro de conexión de la tubería de gas 3/8", diámetro de conexión de la tubería de líquido 1/4", longitud máxima de tubería 30 m, diferencia máxima de altura entre la unidad exterior y la unidad interior 30 m, con control remoto por cable.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</si>
  <si>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</si>
  <si>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</si>
  <si>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</si>
  <si>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</si>
  <si>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</si>
  <si>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</si>
  <si>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</si>
  <si>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mt42tsb410aa</t>
  </si>
  <si>
    <t xml:space="preserve">Ud</t>
  </si>
  <si>
    <t xml:space="preserve">Equipo de aire acondicionado, sistema aire-aire split 1x1, con unidad interior con distribución por conducto rectangular, para gas R-410A, bomba de calor, alimentación monofásica (230V/50Hz), para sustitución, manteniendo las tuberías existentes, en instalaciones de gas refrigerante R-22 o R-407C, potencia frigorífica nominal 3,6 kW (temperatura de bulbo seco del aire interior 27°C, temperatura de bulbo húmedo del aire interior 19°C, temperatura de bulbo seco del aire exterior 35°C, temperatura de bulbo húmedo del aire exterior 24°C), potencia frigorífica mínima/máxima 1,5/4 kW, consumo eléctrico mínimo/nominal/máximo en refrigeración 0,37/1,03/1,25 kW, EER 3,5, SEER 5,11 (clase A), potencia calorífica nominal 4 kW (temperatura de bulbo seco del aire interior 20°C, temperatura de bulbo seco del aire exterior 7°C, temperatura de bulbo húmedo del aire exterior 6°C), potencia calorífica mínima/máxima 1,5/5 kW, consumo eléctrico mínimo/nominal/máximo en calefacción 0,37/1/2,2 kW, COP 4, SCOP 3,9 (clase A), formado por una unidad interior caudal de aire a velocidad alta/baja en refrigeración 690/522 m³/h, presión sonora a velocidad alta/media/baja en refrigeración 39/36/33 dBA, potencia sonora a velocidad alta/media/baja en refrigeración 54/51/48 dBA, presión estática mínima/máxima 10/50 Pa, dimensiones 210x845x645 mm, peso 22 kg, con bomba de drenaje, y una unidad exterior con compresor tipo Twin Rotary, con tecnología Inverter, caudal de aire en refrigeración 2400 m³/h, presión sonora en refrigeración 45 dBA, presión sonora en calefacción 47 dBA, potencia sonora en refrigeración 62 dBA, potencia sonora en calefacción 64 dBA, dimensiones 550x780x290 mm, peso 40 kg, diámetro de conexión de la tubería de gas 3/8", diámetro de conexión de la tubería de líquido 1/4", longitud máxima de tubería 30 m, diferencia máxima de altura entre la unidad exterior y la unidad interior 30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</si>
  <si>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</si>
  <si>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</si>
  <si>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</si>
  <si>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</si>
  <si>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</si>
  <si>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</si>
  <si>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mt42tsb610a</t>
  </si>
  <si>
    <t xml:space="preserve">Ud</t>
  </si>
  <si>
    <t xml:space="preserve">Control remoto por cable, con capacidad de control de una unidad interior o un grupo de 8 unidades interiores de aire acondicionado.</t>
  </si>
  <si>
    <t xml:space="preserve">mt42mhi900</t>
  </si>
  <si>
    <t xml:space="preserve">m</t>
  </si>
  <si>
    <t xml:space="preserve">Cable bus apantallado de 2 hilos, de 0,5 mm² de sección por hilo</t>
  </si>
  <si>
    <t xml:space="preserve">mt35aia090ma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</si>
  <si>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</si>
  <si>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</si>
  <si>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</si>
  <si>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</si>
  <si>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</si>
  <si>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</si>
  <si>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</si>
  <si>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</si>
  <si>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</si>
  <si>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</si>
  <si>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</si>
  <si>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</si>
  <si>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</si>
  <si>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</si>
  <si>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749,09€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</si>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</sst>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55.00" thickBot="1" customHeight="1">
      <c r="A10" s="1" t="s">
        <v>12</v>
      </c>
      <c r="B10" s="1"/>
      <c r="C10" s="10" t="s">
        <v>13</v>
      </c>
      <c r="D10" s="1" t="s">
        <v>14</v>
      </c>
      <c r="E10" s="11">
        <v>1</v>
      </c>
      <c r="F10" s="12">
        <v>2418</v>
      </c>
      <c r="G10" s="12">
        <f ca="1">ROUND(INDIRECT(ADDRESS(ROW()+(0), COLUMN()+(-2), 1))*INDIRECT(ADDRESS(ROW()+(0), COLUMN()+(-1), 1)), 2)</f>
        <v>2418</v>
      </c>
    </row>
    <row r="11" spans="1:7" ht="34.50" thickBot="1" customHeight="1">
      <c r="A11" s="1" t="s">
        <v>15</v>
      </c>
      <c r="B11" s="1"/>
      <c r="C11" s="10" t="s">
        <v>16</v>
      </c>
      <c r="D11" s="1" t="s">
        <v>17</v>
      </c>
      <c r="E11" s="11">
        <v>1</v>
      </c>
      <c r="F11" s="12">
        <v>18.9</v>
      </c>
      <c r="G11" s="12">
        <f ca="1">ROUND(INDIRECT(ADDRESS(ROW()+(0), COLUMN()+(-2), 1))*INDIRECT(ADDRESS(ROW()+(0), COLUMN()+(-1), 1)), 2)</f>
        <v>18.9</v>
      </c>
    </row>
    <row r="12" spans="1:7" ht="24.00" thickBot="1" customHeight="1">
      <c r="A12" s="1" t="s">
        <v>18</v>
      </c>
      <c r="B12" s="1"/>
      <c r="C12" s="10" t="s">
        <v>19</v>
      </c>
      <c r="D12" s="1" t="s">
        <v>20</v>
      </c>
      <c r="E12" s="11">
        <v>1</v>
      </c>
      <c r="F12" s="12">
        <v>22</v>
      </c>
      <c r="G12" s="12">
        <f ca="1">ROUND(INDIRECT(ADDRESS(ROW()+(0), COLUMN()+(-2), 1))*INDIRECT(ADDRESS(ROW()+(0), COLUMN()+(-1), 1)), 2)</f>
        <v>22</v>
      </c>
    </row>
    <row r="13" spans="1:7" ht="24.00" thickBot="1" customHeight="1">
      <c r="A13" s="1" t="s">
        <v>21</v>
      </c>
      <c r="B13" s="1"/>
      <c r="C13" s="10" t="s">
        <v>22</v>
      </c>
      <c r="D13" s="1" t="s">
        <v>23</v>
      </c>
      <c r="E13" s="11">
        <v>1</v>
      </c>
      <c r="F13" s="12">
        <v>78</v>
      </c>
      <c r="G13" s="12">
        <f ca="1">ROUND(INDIRECT(ADDRESS(ROW()+(0), COLUMN()+(-2), 1))*INDIRECT(ADDRESS(ROW()+(0), COLUMN()+(-1), 1)), 2)</f>
        <v>78</v>
      </c>
    </row>
    <row r="14" spans="1:7" ht="13.50" thickBot="1" customHeight="1">
      <c r="A14" s="1" t="s">
        <v>24</v>
      </c>
      <c r="B14" s="1"/>
      <c r="C14" s="10" t="s">
        <v>25</v>
      </c>
      <c r="D14" s="1" t="s">
        <v>26</v>
      </c>
      <c r="E14" s="11">
        <v>3</v>
      </c>
      <c r="F14" s="12">
        <v>0.8</v>
      </c>
      <c r="G14" s="12">
        <f ca="1">ROUND(INDIRECT(ADDRESS(ROW()+(0), COLUMN()+(-2), 1))*INDIRECT(ADDRESS(ROW()+(0), COLUMN()+(-1), 1)), 2)</f>
        <v>2.4</v>
      </c>
    </row>
    <row r="15" spans="1:7" ht="76.50" thickBot="1" customHeight="1">
      <c r="A15" s="1" t="s">
        <v>27</v>
      </c>
      <c r="B15" s="1"/>
      <c r="C15" s="10" t="s">
        <v>28</v>
      </c>
      <c r="D15" s="1" t="s">
        <v>29</v>
      </c>
      <c r="E15" s="13">
        <v>3</v>
      </c>
      <c r="F15" s="14">
        <v>0.85</v>
      </c>
      <c r="G15" s="14">
        <f ca="1">ROUND(INDIRECT(ADDRESS(ROW()+(0), COLUMN()+(-2), 1))*INDIRECT(ADDRESS(ROW()+(0), COLUMN()+(-1), 1)), 2)</f>
        <v>2.55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2541.85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2.152</v>
      </c>
      <c r="F18" s="12">
        <v>19.48</v>
      </c>
      <c r="G18" s="12">
        <f ca="1">ROUND(INDIRECT(ADDRESS(ROW()+(0), COLUMN()+(-2), 1))*INDIRECT(ADDRESS(ROW()+(0), COLUMN()+(-1), 1)), 2)</f>
        <v>41.92</v>
      </c>
    </row>
    <row r="19" spans="1:7" ht="13.50" thickBot="1" customHeight="1">
      <c r="A19" s="1" t="s">
        <v>35</v>
      </c>
      <c r="B19" s="1"/>
      <c r="C19" s="10" t="s">
        <v>36</v>
      </c>
      <c r="D19" s="1" t="s">
        <v>37</v>
      </c>
      <c r="E19" s="13">
        <v>2.152</v>
      </c>
      <c r="F19" s="14">
        <v>18.16</v>
      </c>
      <c r="G19" s="14">
        <f ca="1">ROUND(INDIRECT(ADDRESS(ROW()+(0), COLUMN()+(-2), 1))*INDIRECT(ADDRESS(ROW()+(0), COLUMN()+(-1), 1)), 2)</f>
        <v>39.08</v>
      </c>
    </row>
    <row r="20" spans="1:7" ht="13.50" thickBot="1" customHeight="1">
      <c r="A20" s="15"/>
      <c r="B20" s="15"/>
      <c r="C20" s="15"/>
      <c r="D20" s="15"/>
      <c r="E20" s="9" t="s">
        <v>38</v>
      </c>
      <c r="F20" s="9"/>
      <c r="G20" s="17">
        <f ca="1">ROUND(SUM(INDIRECT(ADDRESS(ROW()+(-1), COLUMN()+(0), 1)),INDIRECT(ADDRESS(ROW()+(-2), COLUMN()+(0), 1))), 2)</f>
        <v>81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2622.85</v>
      </c>
      <c r="G22" s="14">
        <f ca="1">ROUND(INDIRECT(ADDRESS(ROW()+(0), COLUMN()+(-2), 1))*INDIRECT(ADDRESS(ROW()+(0), COLUMN()+(-1), 1))/100, 2)</f>
        <v>52.46</v>
      </c>
    </row>
    <row r="23" spans="1:7" ht="13.50" thickBot="1" customHeight="1">
      <c r="A23" s="21" t="s">
        <v>42</v>
      </c>
      <c r="B23" s="21"/>
      <c r="C23" s="22"/>
      <c r="D23" s="23"/>
      <c r="E23" s="24" t="s">
        <v>43</v>
      </c>
      <c r="F23" s="25"/>
      <c r="G23" s="26">
        <f ca="1">ROUND(SUM(INDIRECT(ADDRESS(ROW()+(-1), COLUMN()+(0), 1)),INDIRECT(ADDRESS(ROW()+(-3), COLUMN()+(0), 1)),INDIRECT(ADDRESS(ROW()+(-7), COLUMN()+(0), 1))), 2)</f>
        <v>2675.31</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