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<sst xmlns="http://schemas.openxmlformats.org/spreadsheetml/2006/main" count="44" uniqueCount="44">
  <si>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</si>
  <si>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ICN200</t>
  </si>
  <si>
    <t xml:space="preserve">Ud</t>
  </si>
  <si>
    <t xml:space="preserve">Equipo de aire acondicionado con unidad interior con distribución por conducto rectangular, sistema aire-aire split, para sustitución.</t>
  </si>
  <si>
    <r>
      <rPr>
        <sz val="8.25"/>
        <color rgb="FF000000"/>
        <rFont val="Arial"/>
        <family val="2"/>
      </rPr>
      <t xml:space="preserve">Equipo de aire acondicionado, sistema aire-aire split 1x1, con unidad interior con distribución por conducto rectangular, para gas R-410A, bomba de calor, alimentación monofásica (230V/50Hz), para sustitución, manteniendo las tuberías existentes, en instalaciones de gas refrigerante R-22 o R-407C, potencia frigorífica nominal 4 kW (temperatura de bulbo seco del aire interior 27°C, temperatura de bulbo húmedo del aire interior 19°C, temperatura de bulbo seco del aire exterior 35°C, temperatura de bulbo húmedo del aire exterior 24°C), potencia frigorífica mínima/máxima 1,5/4,5 kW, consumo eléctrico mínimo/nominal/máximo en refrigeración 0,37/1,2/1,49 kW, EER 3,33, SEER 5,01 (clase B), potencia calorífica nominal 4,5 kW (temperatura de bulbo seco del aire interior 20°C, temperatura de bulbo seco del aire exterior 7°C, temperatura de bulbo húmedo del aire exterior 6°C), potencia calorífica mínima/máxima 1,5/5,6 kW, consumo eléctrico mínimo/nominal/máximo en calefacción 0,37/1,15/2,3 kW, COP 3,91, SCOP 3,9 (clase A), formado por una unidad interior caudal de aire a velocidad alta/baja en refrigeración 690/522 m³/h, presión sonora a velocidad alta/media/baja en refrigeración 39/36/33 dBA, potencia sonora a velocidad alta/media/baja en refrigeración 54/51/48 dBA, presión estática mínima/máxima 10/50 Pa, dimensiones 210x845x645 mm, peso 22 kg, con bomba de drenaje,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 con control remoto por cable.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</si>
  <si>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</si>
  <si>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</si>
  <si>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</si>
  <si>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</si>
  <si>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</si>
  <si>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</si>
  <si>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</si>
  <si>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mt42tsb410eb</t>
  </si>
  <si>
    <t xml:space="preserve">Ud</t>
  </si>
  <si>
    <t xml:space="preserve">Equipo de aire acondicionado, sistema aire-aire split 1x1, con unidad interior con distribución por conducto rectangular, para gas R-410A, bomba de calor, alimentación monofásica (230V/50Hz), para sustitución, manteniendo las tuberías existentes, en instalaciones de gas refrigerante R-22 o R-407C, potencia frigorífica nominal 4 kW (temperatura de bulbo seco del aire interior 27°C, temperatura de bulbo húmedo del aire interior 19°C, temperatura de bulbo seco del aire exterior 35°C, temperatura de bulbo húmedo del aire exterior 24°C), potencia frigorífica mínima/máxima 1,5/4,5 kW, consumo eléctrico mínimo/nominal/máximo en refrigeración 0,37/1,2/1,49 kW, EER 3,33, SEER 5,01 (clase B), potencia calorífica nominal 4,5 kW (temperatura de bulbo seco del aire interior 20°C, temperatura de bulbo seco del aire exterior 7°C, temperatura de bulbo húmedo del aire exterior 6°C), potencia calorífica mínima/máxima 1,5/5,6 kW, consumo eléctrico mínimo/nominal/máximo en calefacción 0,37/1,15/2,3 kW, COP 3,91, SCOP 3,9 (clase A), formado por una unidad interior caudal de aire a velocidad alta/baja en refrigeración 690/522 m³/h, presión sonora a velocidad alta/media/baja en refrigeración 39/36/33 dBA, potencia sonora a velocidad alta/media/baja en refrigeración 54/51/48 dBA, presión estática mínima/máxima 10/50 Pa, dimensiones 210x845x645 mm, peso 22 kg, con bomba de drenaje,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</si>
  <si>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</si>
  <si>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</si>
  <si>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</si>
  <si>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</si>
  <si>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</si>
  <si>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</si>
  <si>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mt42tsb610a</t>
  </si>
  <si>
    <t xml:space="preserve">Ud</t>
  </si>
  <si>
    <t xml:space="preserve">Control remoto por cable, con capacidad de control de una unidad interior o un grupo de 8 unidades interiores de aire acondicionado.</t>
  </si>
  <si>
    <t xml:space="preserve">mt42mhi900</t>
  </si>
  <si>
    <t xml:space="preserve">m</t>
  </si>
  <si>
    <t xml:space="preserve">Cable bus apantallado de 2 hilos, de 0,5 mm² de sección por hilo</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</si>
  <si>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</si>
  <si>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</si>
  <si>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</si>
  <si>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</si>
  <si>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</si>
  <si>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</si>
  <si>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</si>
  <si>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</si>
  <si>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</si>
  <si>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</si>
  <si>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</si>
  <si>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</si>
  <si>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</si>
  <si>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</si>
  <si>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</si>
  <si>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779,16€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</si>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</sst>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2523.3</v>
      </c>
      <c r="G10" s="12">
        <f ca="1">ROUND(INDIRECT(ADDRESS(ROW()+(0), COLUMN()+(-2), 1))*INDIRECT(ADDRESS(ROW()+(0), COLUMN()+(-1), 1)), 2)</f>
        <v>2523.3</v>
      </c>
    </row>
    <row r="11" spans="1:7" ht="34.50" thickBot="1" customHeight="1">
      <c r="A11" s="1" t="s">
        <v>15</v>
      </c>
      <c r="B11" s="1"/>
      <c r="C11" s="10" t="s">
        <v>16</v>
      </c>
      <c r="D11" s="1" t="s">
        <v>17</v>
      </c>
      <c r="E11" s="11">
        <v>1</v>
      </c>
      <c r="F11" s="12">
        <v>18.9</v>
      </c>
      <c r="G11" s="12">
        <f ca="1">ROUND(INDIRECT(ADDRESS(ROW()+(0), COLUMN()+(-2), 1))*INDIRECT(ADDRESS(ROW()+(0), COLUMN()+(-1), 1)), 2)</f>
        <v>18.9</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1">
        <v>1</v>
      </c>
      <c r="F13" s="12">
        <v>78</v>
      </c>
      <c r="G13" s="12">
        <f ca="1">ROUND(INDIRECT(ADDRESS(ROW()+(0), COLUMN()+(-2), 1))*INDIRECT(ADDRESS(ROW()+(0), COLUMN()+(-1), 1)), 2)</f>
        <v>78</v>
      </c>
    </row>
    <row r="14" spans="1:7" ht="13.50" thickBot="1" customHeight="1">
      <c r="A14" s="1" t="s">
        <v>24</v>
      </c>
      <c r="B14" s="1"/>
      <c r="C14" s="10" t="s">
        <v>25</v>
      </c>
      <c r="D14" s="1" t="s">
        <v>26</v>
      </c>
      <c r="E14" s="11">
        <v>3</v>
      </c>
      <c r="F14" s="12">
        <v>0.8</v>
      </c>
      <c r="G14" s="12">
        <f ca="1">ROUND(INDIRECT(ADDRESS(ROW()+(0), COLUMN()+(-2), 1))*INDIRECT(ADDRESS(ROW()+(0), COLUMN()+(-1), 1)), 2)</f>
        <v>2.4</v>
      </c>
    </row>
    <row r="15" spans="1:7" ht="76.50" thickBot="1" customHeight="1">
      <c r="A15" s="1" t="s">
        <v>27</v>
      </c>
      <c r="B15" s="1"/>
      <c r="C15" s="10" t="s">
        <v>28</v>
      </c>
      <c r="D15" s="1" t="s">
        <v>29</v>
      </c>
      <c r="E15" s="13">
        <v>3</v>
      </c>
      <c r="F15" s="14">
        <v>0.85</v>
      </c>
      <c r="G15" s="14">
        <f ca="1">ROUND(INDIRECT(ADDRESS(ROW()+(0), COLUMN()+(-2), 1))*INDIRECT(ADDRESS(ROW()+(0), COLUMN()+(-1), 1)), 2)</f>
        <v>2.55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2647.15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2.152</v>
      </c>
      <c r="F18" s="12">
        <v>19.48</v>
      </c>
      <c r="G18" s="12">
        <f ca="1">ROUND(INDIRECT(ADDRESS(ROW()+(0), COLUMN()+(-2), 1))*INDIRECT(ADDRESS(ROW()+(0), COLUMN()+(-1), 1)), 2)</f>
        <v>41.92</v>
      </c>
    </row>
    <row r="19" spans="1:7" ht="13.50" thickBot="1" customHeight="1">
      <c r="A19" s="1" t="s">
        <v>35</v>
      </c>
      <c r="B19" s="1"/>
      <c r="C19" s="10" t="s">
        <v>36</v>
      </c>
      <c r="D19" s="1" t="s">
        <v>37</v>
      </c>
      <c r="E19" s="13">
        <v>2.152</v>
      </c>
      <c r="F19" s="14">
        <v>18.16</v>
      </c>
      <c r="G19" s="14">
        <f ca="1">ROUND(INDIRECT(ADDRESS(ROW()+(0), COLUMN()+(-2), 1))*INDIRECT(ADDRESS(ROW()+(0), COLUMN()+(-1), 1)), 2)</f>
        <v>39.08</v>
      </c>
    </row>
    <row r="20" spans="1:7" ht="13.50" thickBot="1" customHeight="1">
      <c r="A20" s="15"/>
      <c r="B20" s="15"/>
      <c r="C20" s="15"/>
      <c r="D20" s="15"/>
      <c r="E20" s="9" t="s">
        <v>38</v>
      </c>
      <c r="F20" s="9"/>
      <c r="G20" s="17">
        <f ca="1">ROUND(SUM(INDIRECT(ADDRESS(ROW()+(-1), COLUMN()+(0), 1)),INDIRECT(ADDRESS(ROW()+(-2), COLUMN()+(0), 1))), 2)</f>
        <v>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2728.15</v>
      </c>
      <c r="G22" s="14">
        <f ca="1">ROUND(INDIRECT(ADDRESS(ROW()+(0), COLUMN()+(-2), 1))*INDIRECT(ADDRESS(ROW()+(0), COLUMN()+(-1), 1))/100, 2)</f>
        <v>54.56</v>
      </c>
    </row>
    <row r="23" spans="1:7" ht="13.50" thickBot="1" customHeight="1">
      <c r="A23" s="21" t="s">
        <v>42</v>
      </c>
      <c r="B23" s="21"/>
      <c r="C23" s="22"/>
      <c r="D23" s="23"/>
      <c r="E23" s="24" t="s">
        <v>43</v>
      </c>
      <c r="F23" s="25"/>
      <c r="G23" s="26">
        <f ca="1">ROUND(SUM(INDIRECT(ADDRESS(ROW()+(-1), COLUMN()+(0), 1)),INDIRECT(ADDRESS(ROW()+(-3), COLUMN()+(0), 1)),INDIRECT(ADDRESS(ROW()+(-7), COLUMN()+(0), 1))), 2)</f>
        <v>2782.71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