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<sst xmlns="http://schemas.openxmlformats.org/spreadsheetml/2006/main" count="38" uniqueCount="38">
  <si>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</si>
  <si>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ICN202</t>
  </si>
  <si>
    <t xml:space="preserve">Ud</t>
  </si>
  <si>
    <t xml:space="preserve">Equipo de aire acondicionado con unidad interior de techo con descarga directa, sistema aire-aire split, para sustitución.</t>
  </si>
  <si>
    <r>
      <rPr>
        <sz val="8.25"/>
        <color rgb="FF000000"/>
        <rFont val="Arial"/>
        <family val="2"/>
      </rPr>
      <t xml:space="preserve">Equipo de aire acondicionado, sistema aire-aire split 1x1, con unidad interior de techo, con descarga directa,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0,21/1,37/2,26 kW, EER 3,65, SEER 5,45 (clase A), potencia calorífica nominal 5,6 kW (temperatura de bulbo seco del aire interior 20°C, temperatura de bulbo seco del aire exterior 7°C, temperatura de bulbo húmedo del aire exterior 6°C), potencia calorífica mínima/máxima 0,9/7,4 kW, consumo eléctrico mínimo/nominal/máximo en calefacción 0,17/1,28/2,34 kW, COP 4,38, SCOP 4,28 (clase A+), formado por una unidad interior caudal de aire a velocidad alta/baja en refrigeración 900/540 m³/h, presión sonora a velocidad alta/media/baja en refrigeración 37/35/28 dBA, potencia sonora a velocidad alta/media/baja en refrigeración 52/50/43 dBA, dimensiones 235x950x690 mm, peso 23 kg, con función de compensación de la estratificación y función de autolimpieza de la batería de intercambio,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 con control remoto inalámbrico.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</si>
  <si>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</si>
  <si>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</si>
  <si>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</si>
  <si>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</si>
  <si>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</si>
  <si>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</si>
  <si>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</si>
  <si>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mt42tsb421aa</t>
  </si>
  <si>
    <t xml:space="preserve">Ud</t>
  </si>
  <si>
    <t xml:space="preserve">Equipo de aire acondicionado, sistema aire-aire split 1x1, con unidad interior de techo, con descarga directa,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0,21/1,37/2,26 kW, EER 3,65, SEER 5,45 (clase A), potencia calorífica nominal 5,6 kW (temperatura de bulbo seco del aire interior 20°C, temperatura de bulbo seco del aire exterior 7°C, temperatura de bulbo húmedo del aire exterior 6°C), potencia calorífica mínima/máxima 0,9/7,4 kW, consumo eléctrico mínimo/nominal/máximo en calefacción 0,17/1,28/2,34 kW, COP 4,38, SCOP 4,28 (clase A+), formado por una unidad interior caudal de aire a velocidad alta/baja en refrigeración 900/540 m³/h, presión sonora a velocidad alta/media/baja en refrigeración 37/35/28 dBA, potencia sonora a velocidad alta/media/baja en refrigeración 52/50/43 dBA, dimensiones 235x950x690 mm, peso 23 kg, con función de compensación de la estratificación y función de autolimpieza de la batería de intercambio,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</si>
  <si>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</si>
  <si>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</si>
  <si>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</si>
  <si>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</si>
  <si>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</si>
  <si>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</si>
  <si>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mt42tsb600e</t>
  </si>
  <si>
    <t xml:space="preserve">Ud</t>
  </si>
  <si>
    <t xml:space="preserve">Control remoto inalámbrico, formado por mando por infrarrojos y receptor para instalación en la unidad interior de aire acondicionado.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</si>
  <si>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</si>
  <si>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</si>
  <si>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</si>
  <si>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</si>
  <si>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</si>
  <si>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</si>
  <si>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</si>
  <si>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</si>
  <si>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</si>
  <si>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</si>
  <si>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</si>
  <si>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</si>
  <si>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818,96€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</si>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</sst>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2472.6</v>
      </c>
      <c r="G10" s="12">
        <f ca="1">ROUND(INDIRECT(ADDRESS(ROW()+(0), COLUMN()+(-2), 1))*INDIRECT(ADDRESS(ROW()+(0), COLUMN()+(-1), 1)), 2)</f>
        <v>2472.6</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3">
        <v>1</v>
      </c>
      <c r="F13" s="14">
        <v>273</v>
      </c>
      <c r="G13" s="14">
        <f ca="1">ROUND(INDIRECT(ADDRESS(ROW()+(0), COLUMN()+(-2), 1))*INDIRECT(ADDRESS(ROW()+(0), COLUMN()+(-1), 1)), 2)</f>
        <v>273</v>
      </c>
    </row>
    <row r="14" spans="1:7" ht="13.50" thickBot="1" customHeight="1">
      <c r="A14" s="15"/>
      <c r="B14" s="15"/>
      <c r="C14" s="15"/>
      <c r="D14" s="15"/>
      <c r="E14" s="9" t="s">
        <v>24</v>
      </c>
      <c r="F14" s="9"/>
      <c r="G14" s="17">
        <f ca="1">ROUND(SUM(INDIRECT(ADDRESS(ROW()+(-1), COLUMN()+(0), 1)),INDIRECT(ADDRESS(ROW()+(-2), COLUMN()+(0), 1)),INDIRECT(ADDRESS(ROW()+(-3), COLUMN()+(0), 1)),INDIRECT(ADDRESS(ROW()+(-4), COLUMN()+(0), 1))), 2)</f>
        <v>2786.5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2.152</v>
      </c>
      <c r="F16" s="12">
        <v>19.48</v>
      </c>
      <c r="G16" s="12">
        <f ca="1">ROUND(INDIRECT(ADDRESS(ROW()+(0), COLUMN()+(-2), 1))*INDIRECT(ADDRESS(ROW()+(0), COLUMN()+(-1), 1)), 2)</f>
        <v>41.92</v>
      </c>
    </row>
    <row r="17" spans="1:7" ht="13.50" thickBot="1" customHeight="1">
      <c r="A17" s="1" t="s">
        <v>29</v>
      </c>
      <c r="B17" s="1"/>
      <c r="C17" s="10" t="s">
        <v>30</v>
      </c>
      <c r="D17" s="1" t="s">
        <v>31</v>
      </c>
      <c r="E17" s="13">
        <v>2.152</v>
      </c>
      <c r="F17" s="14">
        <v>18.16</v>
      </c>
      <c r="G17" s="14">
        <f ca="1">ROUND(INDIRECT(ADDRESS(ROW()+(0), COLUMN()+(-2), 1))*INDIRECT(ADDRESS(ROW()+(0), COLUMN()+(-1), 1)), 2)</f>
        <v>39.08</v>
      </c>
    </row>
    <row r="18" spans="1:7" ht="13.50" thickBot="1" customHeight="1">
      <c r="A18" s="15"/>
      <c r="B18" s="15"/>
      <c r="C18" s="15"/>
      <c r="D18" s="15"/>
      <c r="E18" s="9" t="s">
        <v>32</v>
      </c>
      <c r="F18" s="9"/>
      <c r="G18" s="17">
        <f ca="1">ROUND(SUM(INDIRECT(ADDRESS(ROW()+(-1), COLUMN()+(0), 1)),INDIRECT(ADDRESS(ROW()+(-2), COLUMN()+(0), 1))), 2)</f>
        <v>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2867.5</v>
      </c>
      <c r="G20" s="14">
        <f ca="1">ROUND(INDIRECT(ADDRESS(ROW()+(0), COLUMN()+(-2), 1))*INDIRECT(ADDRESS(ROW()+(0), COLUMN()+(-1), 1))/100, 2)</f>
        <v>57.35</v>
      </c>
    </row>
    <row r="21" spans="1:7" ht="13.50" thickBot="1" customHeight="1">
      <c r="A21" s="21" t="s">
        <v>36</v>
      </c>
      <c r="B21" s="21"/>
      <c r="C21" s="22"/>
      <c r="D21" s="23"/>
      <c r="E21" s="24" t="s">
        <v>37</v>
      </c>
      <c r="F21" s="25"/>
      <c r="G21" s="26">
        <f ca="1">ROUND(SUM(INDIRECT(ADDRESS(ROW()+(-1), COLUMN()+(0), 1)),INDIRECT(ADDRESS(ROW()+(-3), COLUMN()+(0), 1)),INDIRECT(ADDRESS(ROW()+(-7), COLUMN()+(0), 1))), 2)</f>
        <v>2924.85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