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<sst xmlns="http://schemas.openxmlformats.org/spreadsheetml/2006/main" count="35" uniqueCount="35">
  <si>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</si>
  <si>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ICN203</t>
  </si>
  <si>
    <t xml:space="preserve">Ud</t>
  </si>
  <si>
    <t xml:space="preserve">Equipo de aire acondicionado con unidad interior de pared, sistema aire-aire split, para sustitución.</t>
  </si>
  <si>
    <r>
      <rPr>
        <sz val="8.25"/>
        <color rgb="FF000000"/>
        <rFont val="Arial"/>
        <family val="2"/>
      </rPr>
      <t xml:space="preserve">Equipo de aire acondicionado, sistema aire-aire split 1x1, con unidad interior de pared,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0,21/1,44/2,05 kW, EER 3,47, SEER 5,82 (clase A+), potencia calorífica nominal 5,6 kW (temperatura de bulbo seco del aire interior 20°C, temperatura de bulbo seco del aire exterior 7°C, temperatura de bulbo húmedo del aire exterior 6°C), potencia calorífica mínima/máxima 0,9/7,3 kW, consumo eléctrico mínimo/nominal/máximo en calefacción 0,17/1,5/2,57 kW, COP 3,73, SCOP 4,01 (clase A+), formado por una unidad interior caudal de aire a velocidad alta/baja en refrigeración 840/660 m³/h, presión sonora a velocidad alta/media/baja en refrigeración 42/39/36 dBA, potencia sonora a velocidad alta/media/baja en refrigeración 57/54/51 dBA, dimensiones 320x1050x228 mm, peso 12 kg, con mando a distancia inalámbrico,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 Incluso elementos antivibratorios de suelo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</si>
  <si>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</si>
  <si>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</si>
  <si>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</si>
  <si>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</si>
  <si>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</si>
  <si>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</si>
  <si>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</si>
  <si>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mt42tsb424a</t>
  </si>
  <si>
    <t xml:space="preserve">Ud</t>
  </si>
  <si>
    <t xml:space="preserve">Equipo de aire acondicionado, sistema aire-aire split 1x1, con unidad interior de pared,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0,21/1,44/2,05 kW, EER 3,47, SEER 5,82 (clase A+), potencia calorífica nominal 5,6 kW (temperatura de bulbo seco del aire interior 20°C, temperatura de bulbo seco del aire exterior 7°C, temperatura de bulbo húmedo del aire exterior 6°C), potencia calorífica mínima/máxima 0,9/7,3 kW, consumo eléctrico mínimo/nominal/máximo en calefacción 0,17/1,5/2,57 kW, COP 3,73, SCOP 4,01 (clase A+), formado por una unidad interior caudal de aire a velocidad alta/baja en refrigeración 840/660 m³/h, presión sonora a velocidad alta/media/baja en refrigeración 42/39/36 dBA, potencia sonora a velocidad alta/media/baja en refrigeración 57/54/51 dBA, dimensiones 320x1050x228 mm, peso 12 kg, con mando a distancia inalámbrico,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</si>
  <si>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</si>
  <si>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</si>
  <si>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</si>
  <si>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</si>
  <si>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</si>
  <si>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</si>
  <si>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</si>
  <si>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</si>
  <si>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</si>
  <si>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</si>
  <si>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</si>
  <si>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</si>
  <si>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</si>
  <si>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</si>
  <si>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</si>
  <si>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</si>
  <si>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</si>
  <si>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</si>
  <si>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779,37€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</si>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</sst>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2617.88</v>
      </c>
      <c r="G10" s="12">
        <f ca="1">ROUND(INDIRECT(ADDRESS(ROW()+(0), COLUMN()+(-2), 1))*INDIRECT(ADDRESS(ROW()+(0), COLUMN()+(-1), 1)), 2)</f>
        <v>2617.88</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22</v>
      </c>
      <c r="G12" s="14">
        <f ca="1">ROUND(INDIRECT(ADDRESS(ROW()+(0), COLUMN()+(-2), 1))*INDIRECT(ADDRESS(ROW()+(0), COLUMN()+(-1), 1)), 2)</f>
        <v>22</v>
      </c>
    </row>
    <row r="13" spans="1:7" ht="13.50" thickBot="1" customHeight="1">
      <c r="A13" s="15"/>
      <c r="B13" s="15"/>
      <c r="C13" s="15"/>
      <c r="D13" s="15"/>
      <c r="E13" s="9" t="s">
        <v>21</v>
      </c>
      <c r="F13" s="9"/>
      <c r="G13" s="17">
        <f ca="1">ROUND(SUM(INDIRECT(ADDRESS(ROW()+(-1), COLUMN()+(0), 1)),INDIRECT(ADDRESS(ROW()+(-2), COLUMN()+(0), 1)),INDIRECT(ADDRESS(ROW()+(-3), COLUMN()+(0), 1))), 2)</f>
        <v>2647.88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2.152</v>
      </c>
      <c r="F15" s="12">
        <v>19.48</v>
      </c>
      <c r="G15" s="12">
        <f ca="1">ROUND(INDIRECT(ADDRESS(ROW()+(0), COLUMN()+(-2), 1))*INDIRECT(ADDRESS(ROW()+(0), COLUMN()+(-1), 1)), 2)</f>
        <v>41.92</v>
      </c>
    </row>
    <row r="16" spans="1:7" ht="13.50" thickBot="1" customHeight="1">
      <c r="A16" s="1" t="s">
        <v>26</v>
      </c>
      <c r="B16" s="1"/>
      <c r="C16" s="10" t="s">
        <v>27</v>
      </c>
      <c r="D16" s="1" t="s">
        <v>28</v>
      </c>
      <c r="E16" s="13">
        <v>2.152</v>
      </c>
      <c r="F16" s="14">
        <v>18.16</v>
      </c>
      <c r="G16" s="14">
        <f ca="1">ROUND(INDIRECT(ADDRESS(ROW()+(0), COLUMN()+(-2), 1))*INDIRECT(ADDRESS(ROW()+(0), COLUMN()+(-1), 1)), 2)</f>
        <v>39.08</v>
      </c>
    </row>
    <row r="17" spans="1:7" ht="13.50" thickBot="1" customHeight="1">
      <c r="A17" s="15"/>
      <c r="B17" s="15"/>
      <c r="C17" s="15"/>
      <c r="D17" s="15"/>
      <c r="E17" s="9" t="s">
        <v>29</v>
      </c>
      <c r="F17" s="9"/>
      <c r="G17" s="17">
        <f ca="1">ROUND(SUM(INDIRECT(ADDRESS(ROW()+(-1), COLUMN()+(0), 1)),INDIRECT(ADDRESS(ROW()+(-2), COLUMN()+(0), 1))), 2)</f>
        <v>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2728.88</v>
      </c>
      <c r="G19" s="14">
        <f ca="1">ROUND(INDIRECT(ADDRESS(ROW()+(0), COLUMN()+(-2), 1))*INDIRECT(ADDRESS(ROW()+(0), COLUMN()+(-1), 1))/100, 2)</f>
        <v>54.58</v>
      </c>
    </row>
    <row r="20" spans="1:7" ht="13.50" thickBot="1" customHeight="1">
      <c r="A20" s="21" t="s">
        <v>33</v>
      </c>
      <c r="B20" s="21"/>
      <c r="C20" s="22"/>
      <c r="D20" s="23"/>
      <c r="E20" s="24" t="s">
        <v>34</v>
      </c>
      <c r="F20" s="25"/>
      <c r="G20" s="26">
        <f ca="1">ROUND(SUM(INDIRECT(ADDRESS(ROW()+(-1), COLUMN()+(0), 1)),INDIRECT(ADDRESS(ROW()+(-3), COLUMN()+(0), 1)),INDIRECT(ADDRESS(ROW()+(-7), COLUMN()+(0), 1))), 2)</f>
        <v>2783.46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