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<sst xmlns="http://schemas.openxmlformats.org/spreadsheetml/2006/main" count="35" uniqueCount="35">
  <si>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</si>
  <si>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ICN203</t>
  </si>
  <si>
    <t xml:space="preserve">Ud</t>
  </si>
  <si>
    <t xml:space="preserve">Equipo de aire acondicionado con unidad interior de pared, sistema aire-aire split, para sustitución.</t>
  </si>
  <si>
    <r>
      <rPr>
        <sz val="8.25"/>
        <color rgb="FF000000"/>
        <rFont val="Arial"/>
        <family val="2"/>
      </rPr>
      <t xml:space="preserve">Equipo de aire acondicionado, sistema aire-aire split 1x1, con unidad interior de pared, para gas R-410A, bomba de calor, alimentación monofásica (230V/50Hz), para sustitución, manteniendo las tuberías existentes, en instalaciones de gas refrigerante R-22 o R-407C,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mínimo/nominal/máximo en refrigeración 0,3/2,21/2,88 kW, EER 3,21, SEER 5,88 (clase A+), potencia calorífica nominal 8 kW (temperatura de bulbo seco del aire interior 20°C, temperatura de bulbo seco del aire exterior 7°C, temperatura de bulbo húmedo del aire exterior 6°C), potencia calorífica mínima/máxima 1,3/10,6 kW, consumo eléctrico mínimo/nominal/máximo en calefacción 0,27/2,34/3,87 kW, COP 3,42, SCOP 3,87 (clase A), formado por una unidad interior caudal de aire a velocidad alta/baja en refrigeración 1020/660 m³/h, presión sonora a velocidad alta/media/baja en refrigeración 47/41/36 dBA, potencia sonora a velocidad alta/media/baja en refrigeración 62/56/51 dBA, dimensiones 320x1050x228 mm, peso 12 kg, con mando a distancia inalámbrico, función de compensación de la estratificación y función de autolimpieza de la batería de intercambio, y una unidad exterior con compresor tipo Twin Rotary, con tecnología Inverter, caudal de aire en refrigeración 3000 m³/h, presión sonora en refrigeración 48 dBA, presión sonora en calefacción 49 dBA, potencia sonora en refrigeración 64 dBA, potencia sonora en calefacción 65 dBA, dimensiones 890x900x320 mm, peso 66 kg, diámetro de conexión de la tubería de gas 5/8", diámetro de conexión de la tubería de líquido 3/8",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</si>
  <si>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</si>
  <si>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</si>
  <si>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</si>
  <si>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</si>
  <si>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</si>
  <si>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</si>
  <si>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</si>
  <si>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mt42tsb424h</t>
  </si>
  <si>
    <t xml:space="preserve">Ud</t>
  </si>
  <si>
    <t xml:space="preserve">Equipo de aire acondicionado, sistema aire-aire split 1x1, con unidad interior de pared, para gas R-410A, bomba de calor, alimentación monofásica (230V/50Hz), para sustitución, manteniendo las tuberías existentes, en instalaciones de gas refrigerante R-22 o R-407C,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mínimo/nominal/máximo en refrigeración 0,3/2,21/2,88 kW, EER 3,21, SEER 5,88 (clase A+), potencia calorífica nominal 8 kW (temperatura de bulbo seco del aire interior 20°C, temperatura de bulbo seco del aire exterior 7°C, temperatura de bulbo húmedo del aire exterior 6°C), potencia calorífica mínima/máxima 1,3/10,6 kW, consumo eléctrico mínimo/nominal/máximo en calefacción 0,27/2,34/3,87 kW, COP 3,42, SCOP 3,87 (clase A), formado por una unidad interior caudal de aire a velocidad alta/baja en refrigeración 1020/660 m³/h, presión sonora a velocidad alta/media/baja en refrigeración 47/41/36 dBA, potencia sonora a velocidad alta/media/baja en refrigeración 62/56/51 dBA, dimensiones 320x1050x228 mm, peso 12 kg, con mando a distancia inalámbrico, función de compensación de la estratificación y función de autolimpieza de la batería de intercambio, y una unidad exterior con compresor tipo Twin Rotary, con tecnología Inverter, caudal de aire en refrigeración 3000 m³/h, presión sonora en refrigeración 48 dBA, presión sonora en calefacción 49 dBA, potencia sonora en refrigeración 64 dBA, potencia sonora en calefacción 65 dBA, dimensiones 890x900x320 mm, peso 66 kg, diámetro de conexión de la tubería de gas 5/8", diámetro de conexión de la tubería de líquido 3/8",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</si>
  <si>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</si>
  <si>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</si>
  <si>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</si>
  <si>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</si>
  <si>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</si>
  <si>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</si>
  <si>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</si>
  <si>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</si>
  <si>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</si>
  <si>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</si>
  <si>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</si>
  <si>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</si>
  <si>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</si>
  <si>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</si>
  <si>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</si>
  <si>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</si>
  <si>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</si>
  <si>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</si>
  <si>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925,33€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</si>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</sst>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3118.05</v>
      </c>
      <c r="G10" s="12">
        <f ca="1">ROUND(INDIRECT(ADDRESS(ROW()+(0), COLUMN()+(-2), 1))*INDIRECT(ADDRESS(ROW()+(0), COLUMN()+(-1), 1)), 2)</f>
        <v>3118.05</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3158.95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2.152</v>
      </c>
      <c r="F15" s="12">
        <v>19.48</v>
      </c>
      <c r="G15" s="12">
        <f ca="1">ROUND(INDIRECT(ADDRESS(ROW()+(0), COLUMN()+(-2), 1))*INDIRECT(ADDRESS(ROW()+(0), COLUMN()+(-1), 1)), 2)</f>
        <v>41.92</v>
      </c>
    </row>
    <row r="16" spans="1:7" ht="13.50" thickBot="1" customHeight="1">
      <c r="A16" s="1" t="s">
        <v>26</v>
      </c>
      <c r="B16" s="1"/>
      <c r="C16" s="10" t="s">
        <v>27</v>
      </c>
      <c r="D16" s="1" t="s">
        <v>28</v>
      </c>
      <c r="E16" s="13">
        <v>2.152</v>
      </c>
      <c r="F16" s="14">
        <v>18.16</v>
      </c>
      <c r="G16" s="14">
        <f ca="1">ROUND(INDIRECT(ADDRESS(ROW()+(0), COLUMN()+(-2), 1))*INDIRECT(ADDRESS(ROW()+(0), COLUMN()+(-1), 1)), 2)</f>
        <v>39.08</v>
      </c>
    </row>
    <row r="17" spans="1:7" ht="13.50" thickBot="1" customHeight="1">
      <c r="A17" s="15"/>
      <c r="B17" s="15"/>
      <c r="C17" s="15"/>
      <c r="D17" s="15"/>
      <c r="E17" s="9" t="s">
        <v>29</v>
      </c>
      <c r="F17" s="9"/>
      <c r="G17" s="17">
        <f ca="1">ROUND(SUM(INDIRECT(ADDRESS(ROW()+(-1), COLUMN()+(0), 1)),INDIRECT(ADDRESS(ROW()+(-2), COLUMN()+(0), 1))), 2)</f>
        <v>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3239.95</v>
      </c>
      <c r="G19" s="14">
        <f ca="1">ROUND(INDIRECT(ADDRESS(ROW()+(0), COLUMN()+(-2), 1))*INDIRECT(ADDRESS(ROW()+(0), COLUMN()+(-1), 1))/100, 2)</f>
        <v>64.8</v>
      </c>
    </row>
    <row r="20" spans="1:7" ht="13.50" thickBot="1" customHeight="1">
      <c r="A20" s="21" t="s">
        <v>33</v>
      </c>
      <c r="B20" s="21"/>
      <c r="C20" s="22"/>
      <c r="D20" s="23"/>
      <c r="E20" s="24" t="s">
        <v>34</v>
      </c>
      <c r="F20" s="25"/>
      <c r="G20" s="26">
        <f ca="1">ROUND(SUM(INDIRECT(ADDRESS(ROW()+(-1), COLUMN()+(0), 1)),INDIRECT(ADDRESS(ROW()+(-3), COLUMN()+(0), 1)),INDIRECT(ADDRESS(ROW()+(-7), COLUMN()+(0), 1))), 2)</f>
        <v>3304.75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