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<sst xmlns="http://schemas.openxmlformats.org/spreadsheetml/2006/main" count="60" uniqueCount="60">
  <si>
    <t xml:space="preserve"/>
  </si>
  <si>
    <t xml:space="preserve">IFW070</t>
  </si>
  <si>
    <t xml:space="preserve">Ud</t>
  </si>
  <si>
    <t xml:space="preserve">Arqueta.</t>
  </si>
  <si>
    <r>
      <rPr>
        <sz val="8.25"/>
        <color rgb="FF000000"/>
        <rFont val="Arial"/>
        <family val="2"/>
      </rPr>
      <t xml:space="preserve">Arqueta </t>
    </r>
    <r>
      <rPr>
        <b/>
        <sz val="8.25"/>
        <color rgb="FF000000"/>
        <rFont val="Arial"/>
        <family val="2"/>
      </rPr>
      <t xml:space="preserve">de obra de fábrica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de dimensiones interiores 87x87x100 cm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con tapa prefabricada de hormigón armado</t>
    </r>
    <r>
      <rPr>
        <sz val="8.25"/>
        <color rgb="FF000000"/>
        <rFont val="Arial"/>
        <family val="2"/>
      </rPr>
      <t xml:space="preserve">, para alojamiento de la válvula.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</si>
  <si>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</si>
  <si>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</si>
  <si>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</si>
  <si>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</si>
  <si>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</si>
  <si>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</si>
  <si>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</si>
  <si>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mt10hmf010kn</t>
  </si>
  <si>
    <t xml:space="preserve">m³</t>
  </si>
  <si>
    <t xml:space="preserve">Hormigón HM-30/B/20/I+Qb, fabricado en central, con cemento SR.</t>
  </si>
  <si>
    <t xml:space="preserve">mt04lpv010a</t>
  </si>
  <si>
    <t xml:space="preserve">Ud</t>
  </si>
  <si>
    <t xml:space="preserve">Ladrillo cerámico perforado (panal), para revestir, 24x11,5x9 cm, según UNE-EN 771-1.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</si>
  <si>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</si>
  <si>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</si>
  <si>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</si>
  <si>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</si>
  <si>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</si>
  <si>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</si>
  <si>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mt09mif010la</t>
  </si>
  <si>
    <t xml:space="preserve">t</t>
  </si>
  <si>
    <t xml:space="preserve">Mortero industrial para albañilería, de cemento, color gris, con aditivo hidrófugo, categoría M-15 (resistencia a compresión 15 N/mm²), suministrado en sacos, según UNE-EN 998-2.</t>
  </si>
  <si>
    <t xml:space="preserve">mt11arf010g</t>
  </si>
  <si>
    <t xml:space="preserve">Ud</t>
  </si>
  <si>
    <t xml:space="preserve">Tapa de hormigón armado prefabricada, 118x118x15 cm.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</si>
  <si>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</si>
  <si>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</si>
  <si>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</si>
  <si>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</si>
  <si>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</si>
  <si>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</si>
  <si>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</si>
  <si>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</si>
  <si>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</si>
  <si>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</si>
  <si>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</si>
  <si>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</si>
  <si>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</si>
  <si>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</si>
  <si>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</si>
  <si>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15,49€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</si>
  <si>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</si>
  <si>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</si>
  <si>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</si>
  <si>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</si>
  <si>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</si>
  <si>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771-1:2011</t>
  </si>
  <si>
    <t xml:space="preserve">2+/4</t>
  </si>
  <si>
    <t xml:space="preserve">Especificaciones de piezas para fábrica de albañilería. Parte 1: Piezas de arcilla cocida </t>
  </si>
  <si>
    <t xml:space="preserve">UNE-EN 998-2:2012</t>
  </si>
  <si>
    <t xml:space="preserve">2+/4</t>
  </si>
  <si>
    <t xml:space="preserve">Especificaciones de los morteros para albañilería. Parte 2: Morteros para albañilería 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</si>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</sst>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01" customWidth="1"/>
    <col min="2" max="2" width="4.25" customWidth="1"/>
    <col min="3" max="3" width="3.23" customWidth="1"/>
    <col min="4" max="4" width="4.42" customWidth="1"/>
    <col min="5" max="5" width="54.23" customWidth="1"/>
    <col min="6" max="6" width="2.04" customWidth="1"/>
    <col min="7" max="7" width="10.71" customWidth="1"/>
    <col min="8" max="8" width="3.40" customWidth="1"/>
    <col min="9" max="9" width="9.86" customWidth="1"/>
    <col min="10" max="10" width="1.02" customWidth="1"/>
    <col min="11" max="11" width="5.95" customWidth="1"/>
    <col min="12" max="12" width="1.02" customWidth="1"/>
    <col min="13" max="13" width="1.02" customWidth="1"/>
    <col min="14" max="14" width="1.0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  <c r="L3" s="5"/>
      <c r="M3" s="5"/>
      <c r="N3" s="5"/>
    </row>
    <row r="4" spans="1:14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7" spans="1:14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10" t="s">
        <v>8</v>
      </c>
      <c r="H7" s="10"/>
      <c r="I7" s="10" t="s">
        <v>9</v>
      </c>
      <c r="J7" s="10" t="s">
        <v>10</v>
      </c>
      <c r="K7" s="10"/>
      <c r="L7" s="10"/>
      <c r="M7" s="10"/>
      <c r="N7" s="10"/>
    </row>
    <row r="8" spans="1:14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2"/>
      <c r="H8" s="12"/>
      <c r="I8" s="11"/>
      <c r="J8" s="11"/>
      <c r="K8" s="11"/>
      <c r="L8" s="11"/>
      <c r="M8" s="11"/>
      <c r="N8" s="11"/>
    </row>
    <row r="9" spans="1:14" ht="13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"/>
      <c r="G9" s="14">
        <v>0.273000</v>
      </c>
      <c r="H9" s="14"/>
      <c r="I9" s="15">
        <v>86.400000</v>
      </c>
      <c r="J9" s="15">
        <f ca="1">ROUND(INDIRECT(ADDRESS(ROW()+(0), COLUMN()+(-3), 1))*INDIRECT(ADDRESS(ROW()+(0), COLUMN()+(-1), 1)), 2)</f>
        <v>23.590000</v>
      </c>
      <c r="K9" s="15"/>
      <c r="L9" s="15"/>
      <c r="M9" s="15"/>
      <c r="N9" s="15"/>
    </row>
    <row r="10" spans="1:14" ht="24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"/>
      <c r="G10" s="14">
        <v>141.000000</v>
      </c>
      <c r="H10" s="14"/>
      <c r="I10" s="15">
        <v>0.170000</v>
      </c>
      <c r="J10" s="15">
        <f ca="1">ROUND(INDIRECT(ADDRESS(ROW()+(0), COLUMN()+(-3), 1))*INDIRECT(ADDRESS(ROW()+(0), COLUMN()+(-1), 1)), 2)</f>
        <v>23.970000</v>
      </c>
      <c r="K10" s="15"/>
      <c r="L10" s="15"/>
      <c r="M10" s="15"/>
      <c r="N10" s="15"/>
    </row>
    <row r="11" spans="1:14" ht="13.5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"/>
      <c r="G11" s="14">
        <v>0.038000</v>
      </c>
      <c r="H11" s="14"/>
      <c r="I11" s="15">
        <v>1.500000</v>
      </c>
      <c r="J11" s="15">
        <f ca="1">ROUND(INDIRECT(ADDRESS(ROW()+(0), COLUMN()+(-3), 1))*INDIRECT(ADDRESS(ROW()+(0), COLUMN()+(-1), 1)), 2)</f>
        <v>0.060000</v>
      </c>
      <c r="K11" s="15"/>
      <c r="L11" s="15"/>
      <c r="M11" s="15"/>
      <c r="N11" s="15"/>
    </row>
    <row r="12" spans="1:14" ht="34.5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"/>
      <c r="G12" s="14">
        <v>0.088000</v>
      </c>
      <c r="H12" s="14"/>
      <c r="I12" s="15">
        <v>32.250000</v>
      </c>
      <c r="J12" s="15">
        <f ca="1">ROUND(INDIRECT(ADDRESS(ROW()+(0), COLUMN()+(-3), 1))*INDIRECT(ADDRESS(ROW()+(0), COLUMN()+(-1), 1)), 2)</f>
        <v>2.840000</v>
      </c>
      <c r="K12" s="15"/>
      <c r="L12" s="15"/>
      <c r="M12" s="15"/>
      <c r="N12" s="15"/>
    </row>
    <row r="13" spans="1:14" ht="34.5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"/>
      <c r="G13" s="14">
        <v>0.119000</v>
      </c>
      <c r="H13" s="14"/>
      <c r="I13" s="15">
        <v>39.800000</v>
      </c>
      <c r="J13" s="15">
        <f ca="1">ROUND(INDIRECT(ADDRESS(ROW()+(0), COLUMN()+(-3), 1))*INDIRECT(ADDRESS(ROW()+(0), COLUMN()+(-1), 1)), 2)</f>
        <v>4.740000</v>
      </c>
      <c r="K13" s="15"/>
      <c r="L13" s="15"/>
      <c r="M13" s="15"/>
      <c r="N13" s="15"/>
    </row>
    <row r="14" spans="1:14" ht="13.5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"/>
      <c r="G14" s="14">
        <v>1.000000</v>
      </c>
      <c r="H14" s="14"/>
      <c r="I14" s="15">
        <v>98.290000</v>
      </c>
      <c r="J14" s="15">
        <f ca="1">ROUND(INDIRECT(ADDRESS(ROW()+(0), COLUMN()+(-3), 1))*INDIRECT(ADDRESS(ROW()+(0), COLUMN()+(-1), 1)), 2)</f>
        <v>98.290000</v>
      </c>
      <c r="K14" s="15"/>
      <c r="L14" s="15"/>
      <c r="M14" s="15"/>
      <c r="N14" s="15"/>
    </row>
    <row r="15" spans="1:14" ht="13.5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"/>
      <c r="G15" s="16">
        <v>1.548000</v>
      </c>
      <c r="H15" s="16"/>
      <c r="I15" s="17">
        <v>7.230000</v>
      </c>
      <c r="J15" s="17">
        <f ca="1">ROUND(INDIRECT(ADDRESS(ROW()+(0), COLUMN()+(-3), 1))*INDIRECT(ADDRESS(ROW()+(0), COLUMN()+(-1), 1)), 2)</f>
        <v>11.190000</v>
      </c>
      <c r="K15" s="17"/>
      <c r="L15" s="17"/>
      <c r="M15" s="17"/>
      <c r="N15" s="17"/>
    </row>
    <row r="16" spans="1:14" ht="13.50" thickBot="1" customHeight="1">
      <c r="A16" s="18"/>
      <c r="B16" s="18"/>
      <c r="C16" s="18"/>
      <c r="D16" s="18"/>
      <c r="E16" s="18"/>
      <c r="F16" s="18"/>
      <c r="G16" s="12" t="s">
        <v>33</v>
      </c>
      <c r="H16" s="12"/>
      <c r="I16" s="12"/>
      <c r="J16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164.680000</v>
      </c>
      <c r="K16" s="20"/>
      <c r="L16" s="20"/>
      <c r="M16" s="20"/>
      <c r="N16" s="20"/>
    </row>
    <row r="17" spans="1:14" ht="13.50" thickBot="1" customHeight="1">
      <c r="A17" s="18">
        <v>2.000000</v>
      </c>
      <c r="B17" s="18"/>
      <c r="C17" s="18"/>
      <c r="D17" s="18"/>
      <c r="E17" s="21" t="s">
        <v>34</v>
      </c>
      <c r="F17" s="21"/>
      <c r="G17" s="21"/>
      <c r="H17" s="21"/>
      <c r="I17" s="18"/>
      <c r="J17" s="18"/>
      <c r="K17" s="18"/>
      <c r="L17" s="18"/>
      <c r="M17" s="18"/>
      <c r="N17" s="18"/>
    </row>
    <row r="18" spans="1:14" ht="13.50" thickBot="1" customHeight="1">
      <c r="A18" s="1" t="s">
        <v>35</v>
      </c>
      <c r="B18" s="1"/>
      <c r="C18" s="13" t="s">
        <v>36</v>
      </c>
      <c r="D18" s="13"/>
      <c r="E18" s="1" t="s">
        <v>37</v>
      </c>
      <c r="F18" s="1"/>
      <c r="G18" s="14">
        <v>2.173000</v>
      </c>
      <c r="H18" s="14"/>
      <c r="I18" s="15">
        <v>17.390000</v>
      </c>
      <c r="J18" s="15">
        <f ca="1">ROUND(INDIRECT(ADDRESS(ROW()+(0), COLUMN()+(-3), 1))*INDIRECT(ADDRESS(ROW()+(0), COLUMN()+(-1), 1)), 2)</f>
        <v>37.790000</v>
      </c>
      <c r="K18" s="15"/>
      <c r="L18" s="15"/>
      <c r="M18" s="15"/>
      <c r="N18" s="15"/>
    </row>
    <row r="19" spans="1:14" ht="13.50" thickBot="1" customHeight="1">
      <c r="A19" s="1" t="s">
        <v>38</v>
      </c>
      <c r="B19" s="1"/>
      <c r="C19" s="13" t="s">
        <v>39</v>
      </c>
      <c r="D19" s="13"/>
      <c r="E19" s="1" t="s">
        <v>40</v>
      </c>
      <c r="F19" s="1"/>
      <c r="G19" s="16">
        <v>6.276000</v>
      </c>
      <c r="H19" s="16"/>
      <c r="I19" s="17">
        <v>16.130000</v>
      </c>
      <c r="J19" s="17">
        <f ca="1">ROUND(INDIRECT(ADDRESS(ROW()+(0), COLUMN()+(-3), 1))*INDIRECT(ADDRESS(ROW()+(0), COLUMN()+(-1), 1)), 2)</f>
        <v>101.230000</v>
      </c>
      <c r="K19" s="17"/>
      <c r="L19" s="17"/>
      <c r="M19" s="17"/>
      <c r="N19" s="17"/>
    </row>
    <row r="20" spans="1:14" ht="13.50" thickBot="1" customHeight="1">
      <c r="A20" s="18"/>
      <c r="B20" s="18"/>
      <c r="C20" s="18"/>
      <c r="D20" s="18"/>
      <c r="E20" s="18"/>
      <c r="F20" s="18"/>
      <c r="G20" s="12" t="s">
        <v>41</v>
      </c>
      <c r="H20" s="12"/>
      <c r="I20" s="12"/>
      <c r="J20" s="20">
        <f ca="1">ROUND(SUM(INDIRECT(ADDRESS(ROW()+(-1), COLUMN()+(0), 1)),INDIRECT(ADDRESS(ROW()+(-2), COLUMN()+(0), 1))), 2)</f>
        <v>139.020000</v>
      </c>
      <c r="K20" s="20"/>
      <c r="L20" s="20"/>
      <c r="M20" s="20"/>
      <c r="N20" s="20"/>
    </row>
    <row r="21" spans="1:14" ht="13.50" thickBot="1" customHeight="1">
      <c r="A21" s="18">
        <v>3.000000</v>
      </c>
      <c r="B21" s="18"/>
      <c r="C21" s="18"/>
      <c r="D21" s="18"/>
      <c r="E21" s="21" t="s">
        <v>42</v>
      </c>
      <c r="F21" s="21"/>
      <c r="G21" s="21"/>
      <c r="H21" s="21"/>
      <c r="I21" s="18"/>
      <c r="J21" s="18"/>
      <c r="K21" s="18"/>
      <c r="L21" s="18"/>
      <c r="M21" s="18"/>
      <c r="N21" s="18"/>
    </row>
    <row r="22" spans="1:14" ht="13.50" thickBot="1" customHeight="1">
      <c r="A22" s="22"/>
      <c r="B22" s="22"/>
      <c r="C22" s="23" t="s">
        <v>43</v>
      </c>
      <c r="D22" s="23"/>
      <c r="E22" s="22" t="s">
        <v>44</v>
      </c>
      <c r="F22" s="22"/>
      <c r="G22" s="16">
        <v>2.000000</v>
      </c>
      <c r="H22" s="16"/>
      <c r="I22" s="17">
        <f ca="1">ROUND(SUM(INDIRECT(ADDRESS(ROW()+(-2), COLUMN()+(1), 1)),INDIRECT(ADDRESS(ROW()+(-6), COLUMN()+(1), 1))), 2)</f>
        <v>303.700000</v>
      </c>
      <c r="J22" s="17">
        <f ca="1">ROUND(INDIRECT(ADDRESS(ROW()+(0), COLUMN()+(-3), 1))*INDIRECT(ADDRESS(ROW()+(0), COLUMN()+(-1), 1))/100, 2)</f>
        <v>6.070000</v>
      </c>
      <c r="K22" s="17"/>
      <c r="L22" s="17"/>
      <c r="M22" s="17"/>
      <c r="N22" s="17"/>
    </row>
    <row r="23" spans="1:14" ht="13.50" thickBot="1" customHeight="1">
      <c r="A23" s="6" t="s">
        <v>45</v>
      </c>
      <c r="B23" s="6"/>
      <c r="C23" s="7"/>
      <c r="D23" s="7"/>
      <c r="E23" s="8"/>
      <c r="F23" s="8"/>
      <c r="G23" s="24" t="s">
        <v>46</v>
      </c>
      <c r="H23" s="24"/>
      <c r="I23" s="25"/>
      <c r="J23" s="26">
        <f ca="1">ROUND(SUM(INDIRECT(ADDRESS(ROW()+(-1), COLUMN()+(0), 1)),INDIRECT(ADDRESS(ROW()+(-3), COLUMN()+(0), 1)),INDIRECT(ADDRESS(ROW()+(-7), COLUMN()+(0), 1))), 2)</f>
        <v>309.770000</v>
      </c>
      <c r="K23" s="26"/>
      <c r="L23" s="26"/>
      <c r="M23" s="26"/>
      <c r="N23" s="26"/>
    </row>
    <row r="26" spans="1:14" ht="13.50" thickBot="1" customHeight="1">
      <c r="A26" s="27" t="s">
        <v>47</v>
      </c>
      <c r="B26" s="27"/>
      <c r="C26" s="27"/>
      <c r="D26" s="27"/>
      <c r="E26" s="27"/>
      <c r="F26" s="27" t="s">
        <v>48</v>
      </c>
      <c r="G26" s="27"/>
      <c r="H26" s="27" t="s">
        <v>49</v>
      </c>
      <c r="I26" s="27"/>
      <c r="J26" s="27"/>
      <c r="K26" s="27" t="s">
        <v>50</v>
      </c>
      <c r="L26" s="27"/>
      <c r="M26" s="27"/>
      <c r="N26" s="27"/>
    </row>
    <row r="27" spans="1:14" ht="13.50" thickBot="1" customHeight="1">
      <c r="A27" s="28" t="s">
        <v>51</v>
      </c>
      <c r="B27" s="28"/>
      <c r="C27" s="28"/>
      <c r="D27" s="28"/>
      <c r="E27" s="28"/>
      <c r="F27" s="29">
        <v>122012.000000</v>
      </c>
      <c r="G27" s="29"/>
      <c r="H27" s="29">
        <v>122013.000000</v>
      </c>
      <c r="I27" s="29"/>
      <c r="J27" s="29"/>
      <c r="K27" s="29" t="s">
        <v>52</v>
      </c>
      <c r="L27" s="29"/>
      <c r="M27" s="29"/>
      <c r="N27" s="29"/>
    </row>
    <row r="28" spans="1:14" ht="13.50" thickBot="1" customHeight="1">
      <c r="A28" s="30" t="s">
        <v>53</v>
      </c>
      <c r="B28" s="30"/>
      <c r="C28" s="30"/>
      <c r="D28" s="30"/>
      <c r="E28" s="30"/>
      <c r="F28" s="31"/>
      <c r="G28" s="31"/>
      <c r="H28" s="31"/>
      <c r="I28" s="31"/>
      <c r="J28" s="31"/>
      <c r="K28" s="31"/>
      <c r="L28" s="31"/>
      <c r="M28" s="31"/>
      <c r="N28" s="31"/>
    </row>
    <row r="29" spans="1:14" ht="13.50" thickBot="1" customHeight="1">
      <c r="A29" s="28" t="s">
        <v>54</v>
      </c>
      <c r="B29" s="28"/>
      <c r="C29" s="28"/>
      <c r="D29" s="28"/>
      <c r="E29" s="28"/>
      <c r="F29" s="29">
        <v>162011.000000</v>
      </c>
      <c r="G29" s="29"/>
      <c r="H29" s="29">
        <v>162012.000000</v>
      </c>
      <c r="I29" s="29"/>
      <c r="J29" s="29"/>
      <c r="K29" s="29" t="s">
        <v>55</v>
      </c>
      <c r="L29" s="29"/>
      <c r="M29" s="29"/>
      <c r="N29" s="29"/>
    </row>
    <row r="30" spans="1:14" ht="13.50" thickBot="1" customHeight="1">
      <c r="A30" s="30" t="s">
        <v>56</v>
      </c>
      <c r="B30" s="30"/>
      <c r="C30" s="30"/>
      <c r="D30" s="30"/>
      <c r="E30" s="30"/>
      <c r="F30" s="31"/>
      <c r="G30" s="31"/>
      <c r="H30" s="31"/>
      <c r="I30" s="31"/>
      <c r="J30" s="31"/>
      <c r="K30" s="31"/>
      <c r="L30" s="31"/>
      <c r="M30" s="31"/>
      <c r="N30" s="31"/>
    </row>
    <row r="33" spans="1:1" ht="33.75" thickBot="1" customHeight="1">
      <c r="A33" s="1" t="s">
        <v>57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" ht="33.75" thickBot="1" customHeight="1">
      <c r="A34" s="1" t="s">
        <v>58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" ht="33.75" thickBot="1" customHeight="1">
      <c r="A35" s="1" t="s">
        <v>59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</sheetData>
  <mergeCells count="101">
    <mergeCell ref="A1:N1"/>
    <mergeCell ref="B3:C3"/>
    <mergeCell ref="D3:K3"/>
    <mergeCell ref="A4:N4"/>
    <mergeCell ref="A7:B7"/>
    <mergeCell ref="C7:D7"/>
    <mergeCell ref="E7:F7"/>
    <mergeCell ref="G7:H7"/>
    <mergeCell ref="J7:N7"/>
    <mergeCell ref="A8:B8"/>
    <mergeCell ref="C8:D8"/>
    <mergeCell ref="E8:H8"/>
    <mergeCell ref="J8:N8"/>
    <mergeCell ref="A9:B9"/>
    <mergeCell ref="C9:D9"/>
    <mergeCell ref="E9:F9"/>
    <mergeCell ref="G9:H9"/>
    <mergeCell ref="J9:N9"/>
    <mergeCell ref="A10:B10"/>
    <mergeCell ref="C10:D10"/>
    <mergeCell ref="E10:F10"/>
    <mergeCell ref="G10:H10"/>
    <mergeCell ref="J10:N10"/>
    <mergeCell ref="A11:B11"/>
    <mergeCell ref="C11:D11"/>
    <mergeCell ref="E11:F11"/>
    <mergeCell ref="G11:H11"/>
    <mergeCell ref="J11:N11"/>
    <mergeCell ref="A12:B12"/>
    <mergeCell ref="C12:D12"/>
    <mergeCell ref="E12:F12"/>
    <mergeCell ref="G12:H12"/>
    <mergeCell ref="J12:N12"/>
    <mergeCell ref="A13:B13"/>
    <mergeCell ref="C13:D13"/>
    <mergeCell ref="E13:F13"/>
    <mergeCell ref="G13:H13"/>
    <mergeCell ref="J13:N13"/>
    <mergeCell ref="A14:B14"/>
    <mergeCell ref="C14:D14"/>
    <mergeCell ref="E14:F14"/>
    <mergeCell ref="G14:H14"/>
    <mergeCell ref="J14:N14"/>
    <mergeCell ref="A15:B15"/>
    <mergeCell ref="C15:D15"/>
    <mergeCell ref="E15:F15"/>
    <mergeCell ref="G15:H15"/>
    <mergeCell ref="J15:N15"/>
    <mergeCell ref="A16:B16"/>
    <mergeCell ref="C16:D16"/>
    <mergeCell ref="E16:F16"/>
    <mergeCell ref="G16:I16"/>
    <mergeCell ref="J16:N16"/>
    <mergeCell ref="A17:B17"/>
    <mergeCell ref="C17:D17"/>
    <mergeCell ref="E17:H17"/>
    <mergeCell ref="J17:N17"/>
    <mergeCell ref="A18:B18"/>
    <mergeCell ref="C18:D18"/>
    <mergeCell ref="E18:F18"/>
    <mergeCell ref="G18:H18"/>
    <mergeCell ref="J18:N18"/>
    <mergeCell ref="A19:B19"/>
    <mergeCell ref="C19:D19"/>
    <mergeCell ref="E19:F19"/>
    <mergeCell ref="G19:H19"/>
    <mergeCell ref="J19:N19"/>
    <mergeCell ref="A20:B20"/>
    <mergeCell ref="C20:D20"/>
    <mergeCell ref="E20:F20"/>
    <mergeCell ref="G20:I20"/>
    <mergeCell ref="J20:N20"/>
    <mergeCell ref="A21:B21"/>
    <mergeCell ref="C21:D21"/>
    <mergeCell ref="E21:H21"/>
    <mergeCell ref="J21:N21"/>
    <mergeCell ref="A22:B22"/>
    <mergeCell ref="C22:D22"/>
    <mergeCell ref="E22:F22"/>
    <mergeCell ref="G22:H22"/>
    <mergeCell ref="J22:N22"/>
    <mergeCell ref="A23:F23"/>
    <mergeCell ref="G23:I23"/>
    <mergeCell ref="J23:N23"/>
    <mergeCell ref="A26:E26"/>
    <mergeCell ref="F26:G26"/>
    <mergeCell ref="H26:J26"/>
    <mergeCell ref="K26:N26"/>
    <mergeCell ref="A27:E27"/>
    <mergeCell ref="F27:G28"/>
    <mergeCell ref="H27:J28"/>
    <mergeCell ref="K27:N28"/>
    <mergeCell ref="A28:E28"/>
    <mergeCell ref="A29:E29"/>
    <mergeCell ref="F29:G30"/>
    <mergeCell ref="H29:J30"/>
    <mergeCell ref="K29:N30"/>
    <mergeCell ref="A30:E30"/>
    <mergeCell ref="A33:N33"/>
    <mergeCell ref="A34:N34"/>
    <mergeCell ref="A35:N35"/>
  </mergeCells>
  <pageMargins left="0.620079" right="0.472441" top="0.472441" bottom="0.472441" header="0.0" footer="0.0"/>
  <pageSetup paperSize="9" orientation="portrait"/>
  <rowBreaks count="0" manualBreakCount="0">
    </rowBreaks>
</worksheet>
</file>