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<sst xmlns="http://schemas.openxmlformats.org/spreadsheetml/2006/main" count="57" uniqueCount="57">
  <si>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</si>
  <si>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</si>
  <si>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</si>
  <si>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</si>
  <si>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Arqueta </t>
    </r>
    <r>
      <rPr>
        <b/>
        <sz val="8.25"/>
        <color rgb="FF000000"/>
        <rFont val="Arial"/>
        <family val="2"/>
      </rPr>
      <t xml:space="preserve">de obra de fábrica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51x51x65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marco y tapa de fundición</t>
    </r>
    <r>
      <rPr>
        <sz val="8.25"/>
        <color rgb="FF000000"/>
        <rFont val="Arial"/>
        <family val="2"/>
      </rPr>
      <t xml:space="preserve">, para alojamiento de la válvula.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</si>
  <si>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</si>
  <si>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</si>
  <si>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</si>
  <si>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</si>
  <si>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</si>
  <si>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</si>
  <si>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</si>
  <si>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mt10hmf010kn</t>
  </si>
  <si>
    <t xml:space="preserve">m³</t>
  </si>
  <si>
    <t xml:space="preserve">Hormigón HM-30/B/20/I+Qb, fabricado en central, con cemento SR.</t>
  </si>
  <si>
    <t xml:space="preserve">mt04lpv010a</t>
  </si>
  <si>
    <t xml:space="preserve">Ud</t>
  </si>
  <si>
    <t xml:space="preserve">Ladrillo cerámico perforado (panal), para revestir, 24x11,5x9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</si>
  <si>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</si>
  <si>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</si>
  <si>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</si>
  <si>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</si>
  <si>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</si>
  <si>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</si>
  <si>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</si>
  <si>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</si>
  <si>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</si>
  <si>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mt11tfa010b</t>
  </si>
  <si>
    <t xml:space="preserve">Ud</t>
  </si>
  <si>
    <t xml:space="preserve">Marco y tapa de fundición, 50x50 cm, para arqueta registrable, clase B-125 según UNE-EN 124.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</si>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</sst>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14" customWidth="1"/>
    <col min="4" max="4" width="54.23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9" ht="24.00" thickBot="1" customHeight="1">
      <c r="A7" s="9" t="s">
        <v>5</v>
      </c>
      <c r="B7" s="9"/>
      <c r="C7" s="9" t="s">
        <v>6</v>
      </c>
      <c r="D7" s="9" t="s">
        <v>7</v>
      </c>
      <c r="E7" s="9"/>
      <c r="F7" s="10" t="s">
        <v>8</v>
      </c>
      <c r="G7" s="10"/>
      <c r="H7" s="10" t="s">
        <v>9</v>
      </c>
      <c r="I7" s="10" t="s">
        <v>10</v>
      </c>
    </row>
    <row r="8" spans="1:9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</row>
    <row r="9" spans="1:9" ht="13.50" thickBot="1" customHeight="1">
      <c r="A9" s="1" t="s">
        <v>12</v>
      </c>
      <c r="B9" s="1"/>
      <c r="C9" s="13" t="s">
        <v>13</v>
      </c>
      <c r="D9" s="1" t="s">
        <v>14</v>
      </c>
      <c r="E9" s="1"/>
      <c r="F9" s="14">
        <v>0.147000</v>
      </c>
      <c r="G9" s="14"/>
      <c r="H9" s="15">
        <v>86.400000</v>
      </c>
      <c r="I9" s="15">
        <f ca="1">ROUND(INDIRECT(ADDRESS(ROW()+(0), COLUMN()+(-3), 1))*INDIRECT(ADDRESS(ROW()+(0), COLUMN()+(-1), 1)), 2)</f>
        <v>12.700000</v>
      </c>
    </row>
    <row r="10" spans="1:9" ht="24.00" thickBot="1" customHeight="1">
      <c r="A10" s="1" t="s">
        <v>15</v>
      </c>
      <c r="B10" s="1"/>
      <c r="C10" s="13" t="s">
        <v>16</v>
      </c>
      <c r="D10" s="1" t="s">
        <v>17</v>
      </c>
      <c r="E10" s="1"/>
      <c r="F10" s="14">
        <v>56.000000</v>
      </c>
      <c r="G10" s="14"/>
      <c r="H10" s="15">
        <v>0.170000</v>
      </c>
      <c r="I10" s="15">
        <f ca="1">ROUND(INDIRECT(ADDRESS(ROW()+(0), COLUMN()+(-3), 1))*INDIRECT(ADDRESS(ROW()+(0), COLUMN()+(-1), 1)), 2)</f>
        <v>9.520000</v>
      </c>
    </row>
    <row r="11" spans="1:9" ht="13.50" thickBot="1" customHeight="1">
      <c r="A11" s="1" t="s">
        <v>18</v>
      </c>
      <c r="B11" s="1"/>
      <c r="C11" s="13" t="s">
        <v>19</v>
      </c>
      <c r="D11" s="1" t="s">
        <v>20</v>
      </c>
      <c r="E11" s="1"/>
      <c r="F11" s="14">
        <v>0.014000</v>
      </c>
      <c r="G11" s="14"/>
      <c r="H11" s="15">
        <v>1.500000</v>
      </c>
      <c r="I11" s="15">
        <f ca="1">ROUND(INDIRECT(ADDRESS(ROW()+(0), COLUMN()+(-3), 1))*INDIRECT(ADDRESS(ROW()+(0), COLUMN()+(-1), 1)), 2)</f>
        <v>0.020000</v>
      </c>
    </row>
    <row r="12" spans="1:9" ht="34.50" thickBot="1" customHeight="1">
      <c r="A12" s="1" t="s">
        <v>21</v>
      </c>
      <c r="B12" s="1"/>
      <c r="C12" s="13" t="s">
        <v>22</v>
      </c>
      <c r="D12" s="1" t="s">
        <v>23</v>
      </c>
      <c r="E12" s="1"/>
      <c r="F12" s="14">
        <v>0.035000</v>
      </c>
      <c r="G12" s="14"/>
      <c r="H12" s="15">
        <v>32.250000</v>
      </c>
      <c r="I12" s="15">
        <f ca="1">ROUND(INDIRECT(ADDRESS(ROW()+(0), COLUMN()+(-3), 1))*INDIRECT(ADDRESS(ROW()+(0), COLUMN()+(-1), 1)), 2)</f>
        <v>1.130000</v>
      </c>
    </row>
    <row r="13" spans="1:9" ht="34.50" thickBot="1" customHeight="1">
      <c r="A13" s="1" t="s">
        <v>24</v>
      </c>
      <c r="B13" s="1"/>
      <c r="C13" s="13" t="s">
        <v>25</v>
      </c>
      <c r="D13" s="1" t="s">
        <v>26</v>
      </c>
      <c r="E13" s="1"/>
      <c r="F13" s="14">
        <v>0.045000</v>
      </c>
      <c r="G13" s="14"/>
      <c r="H13" s="15">
        <v>39.800000</v>
      </c>
      <c r="I13" s="15">
        <f ca="1">ROUND(INDIRECT(ADDRESS(ROW()+(0), COLUMN()+(-3), 1))*INDIRECT(ADDRESS(ROW()+(0), COLUMN()+(-1), 1)), 2)</f>
        <v>1.790000</v>
      </c>
    </row>
    <row r="14" spans="1:9" ht="24.00" thickBot="1" customHeight="1">
      <c r="A14" s="1" t="s">
        <v>27</v>
      </c>
      <c r="B14" s="1"/>
      <c r="C14" s="13" t="s">
        <v>28</v>
      </c>
      <c r="D14" s="1" t="s">
        <v>29</v>
      </c>
      <c r="E14" s="1"/>
      <c r="F14" s="16">
        <v>1.000000</v>
      </c>
      <c r="G14" s="16"/>
      <c r="H14" s="17">
        <v>39.900000</v>
      </c>
      <c r="I14" s="17">
        <f ca="1">ROUND(INDIRECT(ADDRESS(ROW()+(0), COLUMN()+(-3), 1))*INDIRECT(ADDRESS(ROW()+(0), COLUMN()+(-1), 1)), 2)</f>
        <v>39.900000</v>
      </c>
    </row>
    <row r="15" spans="1:9" ht="13.50" thickBot="1" customHeight="1">
      <c r="A15" s="18"/>
      <c r="B15" s="18"/>
      <c r="C15" s="18"/>
      <c r="D15" s="18"/>
      <c r="E15" s="18"/>
      <c r="F15" s="12" t="s">
        <v>30</v>
      </c>
      <c r="G15" s="12"/>
      <c r="H15" s="12"/>
      <c r="I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65.060000</v>
      </c>
    </row>
    <row r="16" spans="1:9" ht="13.50" thickBot="1" customHeight="1">
      <c r="A16" s="18">
        <v>2.000000</v>
      </c>
      <c r="B16" s="18"/>
      <c r="C16" s="18"/>
      <c r="D16" s="21" t="s">
        <v>31</v>
      </c>
      <c r="E16" s="21"/>
      <c r="F16" s="21"/>
      <c r="G16" s="21"/>
      <c r="H16" s="18"/>
      <c r="I16" s="18"/>
    </row>
    <row r="17" spans="1:9" ht="13.50" thickBot="1" customHeight="1">
      <c r="A17" s="1" t="s">
        <v>32</v>
      </c>
      <c r="B17" s="1"/>
      <c r="C17" s="13" t="s">
        <v>33</v>
      </c>
      <c r="D17" s="1" t="s">
        <v>34</v>
      </c>
      <c r="E17" s="1"/>
      <c r="F17" s="14">
        <v>1.663000</v>
      </c>
      <c r="G17" s="14"/>
      <c r="H17" s="15">
        <v>17.390000</v>
      </c>
      <c r="I17" s="15">
        <f ca="1">ROUND(INDIRECT(ADDRESS(ROW()+(0), COLUMN()+(-3), 1))*INDIRECT(ADDRESS(ROW()+(0), COLUMN()+(-1), 1)), 2)</f>
        <v>28.920000</v>
      </c>
    </row>
    <row r="18" spans="1:9" ht="13.50" thickBot="1" customHeight="1">
      <c r="A18" s="1" t="s">
        <v>35</v>
      </c>
      <c r="B18" s="1"/>
      <c r="C18" s="13" t="s">
        <v>36</v>
      </c>
      <c r="D18" s="1" t="s">
        <v>37</v>
      </c>
      <c r="E18" s="1"/>
      <c r="F18" s="16">
        <v>1.410000</v>
      </c>
      <c r="G18" s="16"/>
      <c r="H18" s="17">
        <v>16.130000</v>
      </c>
      <c r="I18" s="17">
        <f ca="1">ROUND(INDIRECT(ADDRESS(ROW()+(0), COLUMN()+(-3), 1))*INDIRECT(ADDRESS(ROW()+(0), COLUMN()+(-1), 1)), 2)</f>
        <v>22.740000</v>
      </c>
    </row>
    <row r="19" spans="1:9" ht="13.50" thickBot="1" customHeight="1">
      <c r="A19" s="18"/>
      <c r="B19" s="18"/>
      <c r="C19" s="18"/>
      <c r="D19" s="18"/>
      <c r="E19" s="18"/>
      <c r="F19" s="12" t="s">
        <v>38</v>
      </c>
      <c r="G19" s="12"/>
      <c r="H19" s="12"/>
      <c r="I19" s="20">
        <f ca="1">ROUND(SUM(INDIRECT(ADDRESS(ROW()+(-1), COLUMN()+(0), 1)),INDIRECT(ADDRESS(ROW()+(-2), COLUMN()+(0), 1))), 2)</f>
        <v>51.660000</v>
      </c>
    </row>
    <row r="20" spans="1:9" ht="13.50" thickBot="1" customHeight="1">
      <c r="A20" s="18">
        <v>3.000000</v>
      </c>
      <c r="B20" s="18"/>
      <c r="C20" s="18"/>
      <c r="D20" s="21" t="s">
        <v>39</v>
      </c>
      <c r="E20" s="21"/>
      <c r="F20" s="21"/>
      <c r="G20" s="21"/>
      <c r="H20" s="18"/>
      <c r="I20" s="18"/>
    </row>
    <row r="21" spans="1:9" ht="13.50" thickBot="1" customHeight="1">
      <c r="A21" s="22"/>
      <c r="B21" s="22"/>
      <c r="C21" s="23" t="s">
        <v>40</v>
      </c>
      <c r="D21" s="22" t="s">
        <v>41</v>
      </c>
      <c r="E21" s="22"/>
      <c r="F21" s="16">
        <v>2.000000</v>
      </c>
      <c r="G21" s="16"/>
      <c r="H21" s="17">
        <f ca="1">ROUND(SUM(INDIRECT(ADDRESS(ROW()+(-2), COLUMN()+(1), 1)),INDIRECT(ADDRESS(ROW()+(-6), COLUMN()+(1), 1))), 2)</f>
        <v>116.720000</v>
      </c>
      <c r="I21" s="17">
        <f ca="1">ROUND(INDIRECT(ADDRESS(ROW()+(0), COLUMN()+(-3), 1))*INDIRECT(ADDRESS(ROW()+(0), COLUMN()+(-1), 1))/100, 2)</f>
        <v>2.330000</v>
      </c>
    </row>
    <row r="22" spans="1:9" ht="13.50" thickBot="1" customHeight="1">
      <c r="A22" s="6" t="s">
        <v>42</v>
      </c>
      <c r="B22" s="6"/>
      <c r="C22" s="7"/>
      <c r="D22" s="8"/>
      <c r="E22" s="8"/>
      <c r="F22" s="24" t="s">
        <v>43</v>
      </c>
      <c r="G22" s="24"/>
      <c r="H22" s="25"/>
      <c r="I22" s="26">
        <f ca="1">ROUND(SUM(INDIRECT(ADDRESS(ROW()+(-1), COLUMN()+(0), 1)),INDIRECT(ADDRESS(ROW()+(-3), COLUMN()+(0), 1)),INDIRECT(ADDRESS(ROW()+(-7), COLUMN()+(0), 1))), 2)</f>
        <v>119.050000</v>
      </c>
    </row>
    <row r="25" spans="1:9" ht="13.50" thickBot="1" customHeight="1">
      <c r="A25" s="27" t="s">
        <v>44</v>
      </c>
      <c r="B25" s="27"/>
      <c r="C25" s="27"/>
      <c r="D25" s="27"/>
      <c r="E25" s="27" t="s">
        <v>45</v>
      </c>
      <c r="F25" s="27"/>
      <c r="G25" s="27" t="s">
        <v>46</v>
      </c>
      <c r="H25" s="27"/>
      <c r="I25" s="27" t="s">
        <v>47</v>
      </c>
    </row>
    <row r="26" spans="1:9" ht="13.50" thickBot="1" customHeight="1">
      <c r="A26" s="28" t="s">
        <v>48</v>
      </c>
      <c r="B26" s="28"/>
      <c r="C26" s="28"/>
      <c r="D26" s="28"/>
      <c r="E26" s="29">
        <v>122012.000000</v>
      </c>
      <c r="F26" s="29"/>
      <c r="G26" s="29">
        <v>122013.000000</v>
      </c>
      <c r="H26" s="29"/>
      <c r="I26" s="29" t="s">
        <v>49</v>
      </c>
    </row>
    <row r="27" spans="1:9" ht="13.50" thickBot="1" customHeight="1">
      <c r="A27" s="30" t="s">
        <v>50</v>
      </c>
      <c r="B27" s="30"/>
      <c r="C27" s="30"/>
      <c r="D27" s="30"/>
      <c r="E27" s="31"/>
      <c r="F27" s="31"/>
      <c r="G27" s="31"/>
      <c r="H27" s="31"/>
      <c r="I27" s="31"/>
    </row>
    <row r="28" spans="1:9" ht="13.50" thickBot="1" customHeight="1">
      <c r="A28" s="28" t="s">
        <v>51</v>
      </c>
      <c r="B28" s="28"/>
      <c r="C28" s="28"/>
      <c r="D28" s="28"/>
      <c r="E28" s="29">
        <v>162011.000000</v>
      </c>
      <c r="F28" s="29"/>
      <c r="G28" s="29">
        <v>162012.000000</v>
      </c>
      <c r="H28" s="29"/>
      <c r="I28" s="29" t="s">
        <v>52</v>
      </c>
    </row>
    <row r="29" spans="1:9" ht="13.50" thickBot="1" customHeight="1">
      <c r="A29" s="30" t="s">
        <v>53</v>
      </c>
      <c r="B29" s="30"/>
      <c r="C29" s="30"/>
      <c r="D29" s="30"/>
      <c r="E29" s="31"/>
      <c r="F29" s="31"/>
      <c r="G29" s="31"/>
      <c r="H29" s="31"/>
      <c r="I29" s="3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</row>
  </sheetData>
  <mergeCells count="63">
    <mergeCell ref="A1:I1"/>
    <mergeCell ref="C3:I3"/>
    <mergeCell ref="A4:I4"/>
    <mergeCell ref="A7:B7"/>
    <mergeCell ref="D7:E7"/>
    <mergeCell ref="F7:G7"/>
    <mergeCell ref="A8:B8"/>
    <mergeCell ref="D8:G8"/>
    <mergeCell ref="A9:B9"/>
    <mergeCell ref="D9:E9"/>
    <mergeCell ref="F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620079" right="0.472441" top="0.472441" bottom="0.472441" header="0.0" footer="0.0"/>
  <pageSetup paperSize="9" orientation="portrait"/>
  <rowBreaks count="0" manualBreakCount="0">
    </rowBreaks>
</worksheet>
</file>