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<sst xmlns="http://schemas.openxmlformats.org/spreadsheetml/2006/main" count="59" uniqueCount="59">
  <si>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</si>
  <si>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</si>
  <si>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</si>
  <si>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</si>
  <si>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prefabricada 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40x40x40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</si>
  <si>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</si>
  <si>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</si>
  <si>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</si>
  <si>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</si>
  <si>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</si>
  <si>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</si>
  <si>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</si>
  <si>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mt10hmf010Mm</t>
  </si>
  <si>
    <t xml:space="preserve">m³</t>
  </si>
  <si>
    <t xml:space="preserve">Hormigón HM-20/B/20/I, fabricado en central.</t>
  </si>
  <si>
    <t xml:space="preserve">mt11arp100b</t>
  </si>
  <si>
    <t xml:space="preserve">Ud</t>
  </si>
  <si>
    <t xml:space="preserve">Arqueta de polipropileno, 40x40x40 cm.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</si>
  <si>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</si>
  <si>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</si>
  <si>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</si>
  <si>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</si>
  <si>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</si>
  <si>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</si>
  <si>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mt11arp050f</t>
  </si>
  <si>
    <t xml:space="preserve">Ud</t>
  </si>
  <si>
    <t xml:space="preserve">Tapa de PVC, para arquetas de fontanería de 40x40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</si>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</sst>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51.5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/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4">
        <v>0.074000</v>
      </c>
      <c r="F9" s="14"/>
      <c r="G9" s="14"/>
      <c r="H9" s="15">
        <v>62.160000</v>
      </c>
      <c r="I9" s="15">
        <f ca="1">ROUND(INDIRECT(ADDRESS(ROW()+(0), COLUMN()+(-4), 1))*INDIRECT(ADDRESS(ROW()+(0), COLUMN()+(-1), 1)), 2)</f>
        <v>4.600000</v>
      </c>
    </row>
    <row r="10" spans="1:9" ht="13.5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4"/>
      <c r="G10" s="14"/>
      <c r="H10" s="15">
        <v>49.760000</v>
      </c>
      <c r="I10" s="15">
        <f ca="1">ROUND(INDIRECT(ADDRESS(ROW()+(0), COLUMN()+(-4), 1))*INDIRECT(ADDRESS(ROW()+(0), COLUMN()+(-1), 1)), 2)</f>
        <v>49.760000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4">
        <v>0.006000</v>
      </c>
      <c r="F11" s="14"/>
      <c r="G11" s="14"/>
      <c r="H11" s="15">
        <v>1.500000</v>
      </c>
      <c r="I11" s="15">
        <f ca="1">ROUND(INDIRECT(ADDRESS(ROW()+(0), COLUMN()+(-4), 1))*INDIRECT(ADDRESS(ROW()+(0), COLUMN()+(-1), 1)), 2)</f>
        <v>0.010000</v>
      </c>
    </row>
    <row r="12" spans="1:9" ht="45.00" thickBot="1" customHeight="1">
      <c r="A12" s="1" t="s">
        <v>21</v>
      </c>
      <c r="B12" s="1"/>
      <c r="C12" s="13" t="s">
        <v>22</v>
      </c>
      <c r="D12" s="1" t="s">
        <v>23</v>
      </c>
      <c r="E12" s="14">
        <v>0.023000</v>
      </c>
      <c r="F12" s="14"/>
      <c r="G12" s="14"/>
      <c r="H12" s="15">
        <v>39.800000</v>
      </c>
      <c r="I12" s="15">
        <f ca="1">ROUND(INDIRECT(ADDRESS(ROW()+(0), COLUMN()+(-4), 1))*INDIRECT(ADDRESS(ROW()+(0), COLUMN()+(-1), 1)), 2)</f>
        <v>0.920000</v>
      </c>
    </row>
    <row r="13" spans="1:9" ht="13.50" thickBot="1" customHeight="1">
      <c r="A13" s="1" t="s">
        <v>24</v>
      </c>
      <c r="B13" s="1"/>
      <c r="C13" s="13" t="s">
        <v>25</v>
      </c>
      <c r="D13" s="1" t="s">
        <v>26</v>
      </c>
      <c r="E13" s="14">
        <v>1.000000</v>
      </c>
      <c r="F13" s="14"/>
      <c r="G13" s="14"/>
      <c r="H13" s="15">
        <v>33.220000</v>
      </c>
      <c r="I13" s="15">
        <f ca="1">ROUND(INDIRECT(ADDRESS(ROW()+(0), COLUMN()+(-4), 1))*INDIRECT(ADDRESS(ROW()+(0), COLUMN()+(-1), 1)), 2)</f>
        <v>33.220000</v>
      </c>
    </row>
    <row r="14" spans="1:9" ht="13.50" thickBot="1" customHeight="1">
      <c r="A14" s="1" t="s">
        <v>27</v>
      </c>
      <c r="B14" s="1"/>
      <c r="C14" s="13" t="s">
        <v>28</v>
      </c>
      <c r="D14" s="1" t="s">
        <v>29</v>
      </c>
      <c r="E14" s="16">
        <v>0.284000</v>
      </c>
      <c r="F14" s="16"/>
      <c r="G14" s="16"/>
      <c r="H14" s="17">
        <v>7.230000</v>
      </c>
      <c r="I14" s="17">
        <f ca="1">ROUND(INDIRECT(ADDRESS(ROW()+(0), COLUMN()+(-4), 1))*INDIRECT(ADDRESS(ROW()+(0), COLUMN()+(-1), 1)), 2)</f>
        <v>2.050000</v>
      </c>
    </row>
    <row r="15" spans="1:9" ht="13.50" thickBot="1" customHeight="1">
      <c r="A15" s="18"/>
      <c r="B15" s="18"/>
      <c r="C15" s="18"/>
      <c r="D15" s="18"/>
      <c r="E15" s="12" t="s">
        <v>30</v>
      </c>
      <c r="F15" s="12"/>
      <c r="G15" s="12"/>
      <c r="H15" s="12"/>
      <c r="I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90.560000</v>
      </c>
    </row>
    <row r="16" spans="1:9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</row>
    <row r="17" spans="1:9" ht="13.50" thickBot="1" customHeight="1">
      <c r="A17" s="1" t="s">
        <v>32</v>
      </c>
      <c r="B17" s="1"/>
      <c r="C17" s="13" t="s">
        <v>33</v>
      </c>
      <c r="D17" s="1" t="s">
        <v>34</v>
      </c>
      <c r="E17" s="16">
        <v>0.042000</v>
      </c>
      <c r="F17" s="16"/>
      <c r="G17" s="16"/>
      <c r="H17" s="17">
        <v>36.520000</v>
      </c>
      <c r="I17" s="17">
        <f ca="1">ROUND(INDIRECT(ADDRESS(ROW()+(0), COLUMN()+(-4), 1))*INDIRECT(ADDRESS(ROW()+(0), COLUMN()+(-1), 1)), 2)</f>
        <v>1.530000</v>
      </c>
    </row>
    <row r="18" spans="1:9" ht="13.50" thickBot="1" customHeight="1">
      <c r="A18" s="18"/>
      <c r="B18" s="18"/>
      <c r="C18" s="18"/>
      <c r="D18" s="18"/>
      <c r="E18" s="12" t="s">
        <v>35</v>
      </c>
      <c r="F18" s="12"/>
      <c r="G18" s="12"/>
      <c r="H18" s="12"/>
      <c r="I18" s="20">
        <f ca="1">ROUND(SUM(INDIRECT(ADDRESS(ROW()+(-1), COLUMN()+(0), 1))), 2)</f>
        <v>1.530000</v>
      </c>
    </row>
    <row r="19" spans="1:9" ht="13.50" thickBot="1" customHeight="1">
      <c r="A19" s="18">
        <v>3.000000</v>
      </c>
      <c r="B19" s="18"/>
      <c r="C19" s="18"/>
      <c r="D19" s="21" t="s">
        <v>36</v>
      </c>
      <c r="E19" s="21"/>
      <c r="F19" s="21"/>
      <c r="G19" s="21"/>
      <c r="H19" s="18"/>
      <c r="I19" s="18"/>
    </row>
    <row r="20" spans="1:9" ht="13.50" thickBot="1" customHeight="1">
      <c r="A20" s="1" t="s">
        <v>37</v>
      </c>
      <c r="B20" s="1"/>
      <c r="C20" s="13" t="s">
        <v>38</v>
      </c>
      <c r="D20" s="1" t="s">
        <v>39</v>
      </c>
      <c r="E20" s="14">
        <v>0.539000</v>
      </c>
      <c r="F20" s="14"/>
      <c r="G20" s="14"/>
      <c r="H20" s="15">
        <v>17.390000</v>
      </c>
      <c r="I20" s="15">
        <f ca="1">ROUND(INDIRECT(ADDRESS(ROW()+(0), COLUMN()+(-4), 1))*INDIRECT(ADDRESS(ROW()+(0), COLUMN()+(-1), 1)), 2)</f>
        <v>9.370000</v>
      </c>
    </row>
    <row r="21" spans="1:9" ht="13.50" thickBot="1" customHeight="1">
      <c r="A21" s="1" t="s">
        <v>40</v>
      </c>
      <c r="B21" s="1"/>
      <c r="C21" s="13" t="s">
        <v>41</v>
      </c>
      <c r="D21" s="1" t="s">
        <v>42</v>
      </c>
      <c r="E21" s="16">
        <v>0.418000</v>
      </c>
      <c r="F21" s="16"/>
      <c r="G21" s="16"/>
      <c r="H21" s="17">
        <v>16.130000</v>
      </c>
      <c r="I21" s="17">
        <f ca="1">ROUND(INDIRECT(ADDRESS(ROW()+(0), COLUMN()+(-4), 1))*INDIRECT(ADDRESS(ROW()+(0), COLUMN()+(-1), 1)), 2)</f>
        <v>6.740000</v>
      </c>
    </row>
    <row r="22" spans="1:9" ht="13.50" thickBot="1" customHeight="1">
      <c r="A22" s="18"/>
      <c r="B22" s="18"/>
      <c r="C22" s="18"/>
      <c r="D22" s="18"/>
      <c r="E22" s="12" t="s">
        <v>43</v>
      </c>
      <c r="F22" s="12"/>
      <c r="G22" s="12"/>
      <c r="H22" s="12"/>
      <c r="I22" s="20">
        <f ca="1">ROUND(SUM(INDIRECT(ADDRESS(ROW()+(-1), COLUMN()+(0), 1)),INDIRECT(ADDRESS(ROW()+(-2), COLUMN()+(0), 1))), 2)</f>
        <v>16.110000</v>
      </c>
    </row>
    <row r="23" spans="1:9" ht="13.50" thickBot="1" customHeight="1">
      <c r="A23" s="18">
        <v>4.000000</v>
      </c>
      <c r="B23" s="18"/>
      <c r="C23" s="18"/>
      <c r="D23" s="21" t="s">
        <v>44</v>
      </c>
      <c r="E23" s="21"/>
      <c r="F23" s="21"/>
      <c r="G23" s="21"/>
      <c r="H23" s="18"/>
      <c r="I23" s="18"/>
    </row>
    <row r="24" spans="1:9" ht="13.5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6"/>
      <c r="G24" s="16"/>
      <c r="H24" s="17">
        <f ca="1">ROUND(SUM(INDIRECT(ADDRESS(ROW()+(-2), COLUMN()+(1), 1)),INDIRECT(ADDRESS(ROW()+(-6), COLUMN()+(1), 1)),INDIRECT(ADDRESS(ROW()+(-9), COLUMN()+(1), 1))), 2)</f>
        <v>108.200000</v>
      </c>
      <c r="I24" s="17">
        <f ca="1">ROUND(INDIRECT(ADDRESS(ROW()+(0), COLUMN()+(-4), 1))*INDIRECT(ADDRESS(ROW()+(0), COLUMN()+(-1), 1))/100, 2)</f>
        <v>2.160000</v>
      </c>
    </row>
    <row r="25" spans="1:9" ht="13.50" thickBot="1" customHeight="1">
      <c r="A25" s="6" t="s">
        <v>47</v>
      </c>
      <c r="B25" s="6"/>
      <c r="C25" s="7"/>
      <c r="D25" s="8"/>
      <c r="E25" s="24" t="s">
        <v>48</v>
      </c>
      <c r="F25" s="24"/>
      <c r="G25" s="24"/>
      <c r="H25" s="25"/>
      <c r="I25" s="26">
        <f ca="1">ROUND(SUM(INDIRECT(ADDRESS(ROW()+(-1), COLUMN()+(0), 1)),INDIRECT(ADDRESS(ROW()+(-3), COLUMN()+(0), 1)),INDIRECT(ADDRESS(ROW()+(-7), COLUMN()+(0), 1)),INDIRECT(ADDRESS(ROW()+(-10), COLUMN()+(0), 1))), 2)</f>
        <v>110.360000</v>
      </c>
    </row>
    <row r="28" spans="1:9" ht="13.50" thickBot="1" customHeight="1">
      <c r="A28" s="27" t="s">
        <v>49</v>
      </c>
      <c r="B28" s="27"/>
      <c r="C28" s="27"/>
      <c r="D28" s="27"/>
      <c r="E28" s="27"/>
      <c r="F28" s="27" t="s">
        <v>50</v>
      </c>
      <c r="G28" s="27" t="s">
        <v>51</v>
      </c>
      <c r="H28" s="27"/>
      <c r="I28" s="27" t="s">
        <v>52</v>
      </c>
    </row>
    <row r="29" spans="1:9" ht="13.50" thickBot="1" customHeight="1">
      <c r="A29" s="28" t="s">
        <v>53</v>
      </c>
      <c r="B29" s="28"/>
      <c r="C29" s="28"/>
      <c r="D29" s="28"/>
      <c r="E29" s="28"/>
      <c r="F29" s="29">
        <v>162011.000000</v>
      </c>
      <c r="G29" s="29">
        <v>162012.000000</v>
      </c>
      <c r="H29" s="29"/>
      <c r="I29" s="29" t="s">
        <v>54</v>
      </c>
    </row>
    <row r="30" spans="1:9" ht="13.50" thickBot="1" customHeight="1">
      <c r="A30" s="30" t="s">
        <v>55</v>
      </c>
      <c r="B30" s="30"/>
      <c r="C30" s="30"/>
      <c r="D30" s="30"/>
      <c r="E30" s="30"/>
      <c r="F30" s="31"/>
      <c r="G30" s="31"/>
      <c r="H30" s="31"/>
      <c r="I30" s="31"/>
    </row>
    <row r="33" spans="1:1" ht="33.75" thickBot="1" customHeight="1">
      <c r="A33" s="1" t="s">
        <v>56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</sheetData>
  <mergeCells count="51">
    <mergeCell ref="A1:I1"/>
    <mergeCell ref="C3:I3"/>
    <mergeCell ref="A4:I4"/>
    <mergeCell ref="A7:B7"/>
    <mergeCell ref="E7:G7"/>
    <mergeCell ref="A8:B8"/>
    <mergeCell ref="D8:G8"/>
    <mergeCell ref="A9:B9"/>
    <mergeCell ref="E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H15"/>
    <mergeCell ref="A16:B16"/>
    <mergeCell ref="D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D25"/>
    <mergeCell ref="E25:H25"/>
    <mergeCell ref="A28:E28"/>
    <mergeCell ref="G28:H28"/>
    <mergeCell ref="A29:E29"/>
    <mergeCell ref="F29:F30"/>
    <mergeCell ref="G29:H30"/>
    <mergeCell ref="I29:I30"/>
    <mergeCell ref="A30:E30"/>
    <mergeCell ref="A33:I33"/>
    <mergeCell ref="A34:I34"/>
    <mergeCell ref="A35:I35"/>
  </mergeCells>
  <pageMargins left="0.620079" right="0.472441" top="0.472441" bottom="0.472441" header="0.0" footer="0.0"/>
  <pageSetup paperSize="9" orientation="portrait"/>
  <rowBreaks count="0" manualBreakCount="0">
    </rowBreaks>
</worksheet>
</file>