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<sst xmlns="http://schemas.openxmlformats.org/spreadsheetml/2006/main" count="51" uniqueCount="51">
  <si>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</si>
  <si>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IFW070</t>
  </si>
  <si>
    <t xml:space="preserve">Ud</t>
  </si>
  <si>
    <t xml:space="preserve">Arqueta.</t>
  </si>
  <si>
    <r>
      <rPr>
        <sz val="8.25"/>
        <color rgb="FF000000"/>
        <rFont val="Arial"/>
        <family val="2"/>
      </rPr>
      <t xml:space="preserve">Arqueta </t>
    </r>
    <r>
      <rPr>
        <b/>
        <sz val="8.25"/>
        <color rgb="FF000000"/>
        <rFont val="Arial"/>
        <family val="2"/>
      </rPr>
      <t xml:space="preserve">prefabricada de polipropileno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de dimensiones interiores 55x55x55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con tapa</t>
    </r>
    <r>
      <rPr>
        <sz val="8.25"/>
        <color rgb="FF000000"/>
        <rFont val="Arial"/>
        <family val="2"/>
      </rPr>
      <t xml:space="preserve">, para alojamiento de la válvula.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</si>
  <si>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</si>
  <si>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</si>
  <si>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</si>
  <si>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</si>
  <si>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</si>
  <si>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</si>
  <si>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</si>
  <si>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mt10hmf010Mm</t>
  </si>
  <si>
    <t xml:space="preserve">m³</t>
  </si>
  <si>
    <t xml:space="preserve">Hormigón HM-20/B/20/I, fabricado en central.</t>
  </si>
  <si>
    <t xml:space="preserve">mt11arp100c</t>
  </si>
  <si>
    <t xml:space="preserve">Ud</t>
  </si>
  <si>
    <t xml:space="preserve">Arqueta de polipropileno, 55x55x55 cm.</t>
  </si>
  <si>
    <t xml:space="preserve">mt08aaa010a</t>
  </si>
  <si>
    <t xml:space="preserve">m³</t>
  </si>
  <si>
    <t xml:space="preserve">Agua.</t>
  </si>
  <si>
    <t xml:space="preserve">mt09mif010la</t>
  </si>
  <si>
    <t xml:space="preserve">t</t>
  </si>
  <si>
    <t xml:space="preserve">Mortero industrial para albañilería, de cemento, color gris, con aditivo hidrófugo, categoría M-15 (resistencia a compresión 15 N/mm²), suministrado en sacos, según UNE-EN 998-2.</t>
  </si>
  <si>
    <t xml:space="preserve">mt11arp050i</t>
  </si>
  <si>
    <t xml:space="preserve">Ud</t>
  </si>
  <si>
    <t xml:space="preserve">Tapa de PVC, para arquetas de fontanería de 55x55 cm.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</si>
  <si>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</si>
  <si>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</si>
  <si>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</si>
  <si>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</si>
  <si>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</si>
  <si>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</si>
  <si>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</si>
  <si>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</si>
  <si>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</si>
  <si>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</si>
  <si>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</si>
  <si>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</si>
  <si>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12,07€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</si>
  <si>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</si>
  <si>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</si>
  <si>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</si>
  <si>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</si>
  <si>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</si>
  <si>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998-2:2012</t>
  </si>
  <si>
    <t xml:space="preserve">2+/4</t>
  </si>
  <si>
    <t xml:space="preserve">Especificaciones de los morteros para albañilería. Parte 2: Morteros para albañilería 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</si>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</sst>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99" customWidth="1"/>
    <col min="4" max="4" width="53.38" customWidth="1"/>
    <col min="5" max="5" width="2.04" customWidth="1"/>
    <col min="6" max="6" width="10.71" customWidth="1"/>
    <col min="7" max="7" width="2.89" customWidth="1"/>
    <col min="8" max="8" width="10.37" customWidth="1"/>
    <col min="9" max="9" width="1.02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3"/>
      <c r="J3" s="3"/>
    </row>
    <row r="4" spans="1:10" ht="24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</row>
    <row r="7" spans="1:10" ht="24.00" thickBot="1" customHeight="1">
      <c r="A7" s="9" t="s">
        <v>5</v>
      </c>
      <c r="B7" s="9"/>
      <c r="C7" s="9" t="s">
        <v>6</v>
      </c>
      <c r="D7" s="9" t="s">
        <v>7</v>
      </c>
      <c r="E7" s="9"/>
      <c r="F7" s="10" t="s">
        <v>8</v>
      </c>
      <c r="G7" s="10"/>
      <c r="H7" s="10" t="s">
        <v>9</v>
      </c>
      <c r="I7" s="10" t="s">
        <v>10</v>
      </c>
      <c r="J7" s="10"/>
    </row>
    <row r="8" spans="1:10" ht="13.50" thickBot="1" customHeight="1">
      <c r="A8" s="11">
        <v>1.000000</v>
      </c>
      <c r="B8" s="11"/>
      <c r="C8" s="11"/>
      <c r="D8" s="12" t="s">
        <v>11</v>
      </c>
      <c r="E8" s="12"/>
      <c r="F8" s="12"/>
      <c r="G8" s="12"/>
      <c r="H8" s="11"/>
      <c r="I8" s="11"/>
      <c r="J8" s="11"/>
    </row>
    <row r="9" spans="1:10" ht="13.50" thickBot="1" customHeight="1">
      <c r="A9" s="1" t="s">
        <v>12</v>
      </c>
      <c r="B9" s="1"/>
      <c r="C9" s="13" t="s">
        <v>13</v>
      </c>
      <c r="D9" s="1" t="s">
        <v>14</v>
      </c>
      <c r="E9" s="1"/>
      <c r="F9" s="14">
        <v>0.108000</v>
      </c>
      <c r="G9" s="14"/>
      <c r="H9" s="15">
        <v>62.160000</v>
      </c>
      <c r="I9" s="15">
        <f ca="1">ROUND(INDIRECT(ADDRESS(ROW()+(0), COLUMN()+(-3), 1))*INDIRECT(ADDRESS(ROW()+(0), COLUMN()+(-1), 1)), 2)</f>
        <v>6.710000</v>
      </c>
      <c r="J9" s="15"/>
    </row>
    <row r="10" spans="1:10" ht="13.50" thickBot="1" customHeight="1">
      <c r="A10" s="1" t="s">
        <v>15</v>
      </c>
      <c r="B10" s="1"/>
      <c r="C10" s="13" t="s">
        <v>16</v>
      </c>
      <c r="D10" s="1" t="s">
        <v>17</v>
      </c>
      <c r="E10" s="1"/>
      <c r="F10" s="14">
        <v>1.000000</v>
      </c>
      <c r="G10" s="14"/>
      <c r="H10" s="15">
        <v>97.500000</v>
      </c>
      <c r="I10" s="15">
        <f ca="1">ROUND(INDIRECT(ADDRESS(ROW()+(0), COLUMN()+(-3), 1))*INDIRECT(ADDRESS(ROW()+(0), COLUMN()+(-1), 1)), 2)</f>
        <v>97.500000</v>
      </c>
      <c r="J10" s="15"/>
    </row>
    <row r="11" spans="1:10" ht="13.50" thickBot="1" customHeight="1">
      <c r="A11" s="1" t="s">
        <v>18</v>
      </c>
      <c r="B11" s="1"/>
      <c r="C11" s="13" t="s">
        <v>19</v>
      </c>
      <c r="D11" s="1" t="s">
        <v>20</v>
      </c>
      <c r="E11" s="1"/>
      <c r="F11" s="14">
        <v>0.008000</v>
      </c>
      <c r="G11" s="14"/>
      <c r="H11" s="15">
        <v>1.500000</v>
      </c>
      <c r="I11" s="15">
        <f ca="1">ROUND(INDIRECT(ADDRESS(ROW()+(0), COLUMN()+(-3), 1))*INDIRECT(ADDRESS(ROW()+(0), COLUMN()+(-1), 1)), 2)</f>
        <v>0.010000</v>
      </c>
      <c r="J11" s="15"/>
    </row>
    <row r="12" spans="1:10" ht="34.50" thickBot="1" customHeight="1">
      <c r="A12" s="1" t="s">
        <v>21</v>
      </c>
      <c r="B12" s="1"/>
      <c r="C12" s="13" t="s">
        <v>22</v>
      </c>
      <c r="D12" s="1" t="s">
        <v>23</v>
      </c>
      <c r="E12" s="1"/>
      <c r="F12" s="14">
        <v>0.043000</v>
      </c>
      <c r="G12" s="14"/>
      <c r="H12" s="15">
        <v>39.800000</v>
      </c>
      <c r="I12" s="15">
        <f ca="1">ROUND(INDIRECT(ADDRESS(ROW()+(0), COLUMN()+(-3), 1))*INDIRECT(ADDRESS(ROW()+(0), COLUMN()+(-1), 1)), 2)</f>
        <v>1.710000</v>
      </c>
      <c r="J12" s="15"/>
    </row>
    <row r="13" spans="1:10" ht="13.50" thickBot="1" customHeight="1">
      <c r="A13" s="1" t="s">
        <v>24</v>
      </c>
      <c r="B13" s="1"/>
      <c r="C13" s="13" t="s">
        <v>25</v>
      </c>
      <c r="D13" s="1" t="s">
        <v>26</v>
      </c>
      <c r="E13" s="1"/>
      <c r="F13" s="16">
        <v>1.000000</v>
      </c>
      <c r="G13" s="16"/>
      <c r="H13" s="17">
        <v>114.690000</v>
      </c>
      <c r="I13" s="17">
        <f ca="1">ROUND(INDIRECT(ADDRESS(ROW()+(0), COLUMN()+(-3), 1))*INDIRECT(ADDRESS(ROW()+(0), COLUMN()+(-1), 1)), 2)</f>
        <v>114.690000</v>
      </c>
      <c r="J13" s="17"/>
    </row>
    <row r="14" spans="1:10" ht="13.50" thickBot="1" customHeight="1">
      <c r="A14" s="18"/>
      <c r="B14" s="18"/>
      <c r="C14" s="18"/>
      <c r="D14" s="18"/>
      <c r="E14" s="18"/>
      <c r="F14" s="12" t="s">
        <v>27</v>
      </c>
      <c r="G14" s="12"/>
      <c r="H14" s="12"/>
      <c r="I14" s="20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220.620000</v>
      </c>
      <c r="J14" s="20"/>
    </row>
    <row r="15" spans="1:10" ht="13.50" thickBot="1" customHeight="1">
      <c r="A15" s="18">
        <v>2.000000</v>
      </c>
      <c r="B15" s="18"/>
      <c r="C15" s="18"/>
      <c r="D15" s="21" t="s">
        <v>28</v>
      </c>
      <c r="E15" s="21"/>
      <c r="F15" s="21"/>
      <c r="G15" s="21"/>
      <c r="H15" s="18"/>
      <c r="I15" s="18"/>
      <c r="J15" s="18"/>
    </row>
    <row r="16" spans="1:10" ht="13.50" thickBot="1" customHeight="1">
      <c r="A16" s="1" t="s">
        <v>29</v>
      </c>
      <c r="B16" s="1"/>
      <c r="C16" s="13" t="s">
        <v>30</v>
      </c>
      <c r="D16" s="1" t="s">
        <v>31</v>
      </c>
      <c r="E16" s="1"/>
      <c r="F16" s="14">
        <v>0.549000</v>
      </c>
      <c r="G16" s="14"/>
      <c r="H16" s="15">
        <v>17.390000</v>
      </c>
      <c r="I16" s="15">
        <f ca="1">ROUND(INDIRECT(ADDRESS(ROW()+(0), COLUMN()+(-3), 1))*INDIRECT(ADDRESS(ROW()+(0), COLUMN()+(-1), 1)), 2)</f>
        <v>9.550000</v>
      </c>
      <c r="J16" s="15"/>
    </row>
    <row r="17" spans="1:10" ht="13.50" thickBot="1" customHeight="1">
      <c r="A17" s="1" t="s">
        <v>32</v>
      </c>
      <c r="B17" s="1"/>
      <c r="C17" s="13" t="s">
        <v>33</v>
      </c>
      <c r="D17" s="1" t="s">
        <v>34</v>
      </c>
      <c r="E17" s="1"/>
      <c r="F17" s="16">
        <v>0.406000</v>
      </c>
      <c r="G17" s="16"/>
      <c r="H17" s="17">
        <v>16.130000</v>
      </c>
      <c r="I17" s="17">
        <f ca="1">ROUND(INDIRECT(ADDRESS(ROW()+(0), COLUMN()+(-3), 1))*INDIRECT(ADDRESS(ROW()+(0), COLUMN()+(-1), 1)), 2)</f>
        <v>6.550000</v>
      </c>
      <c r="J17" s="17"/>
    </row>
    <row r="18" spans="1:10" ht="13.50" thickBot="1" customHeight="1">
      <c r="A18" s="18"/>
      <c r="B18" s="18"/>
      <c r="C18" s="18"/>
      <c r="D18" s="18"/>
      <c r="E18" s="18"/>
      <c r="F18" s="12" t="s">
        <v>35</v>
      </c>
      <c r="G18" s="12"/>
      <c r="H18" s="12"/>
      <c r="I18" s="20">
        <f ca="1">ROUND(SUM(INDIRECT(ADDRESS(ROW()+(-1), COLUMN()+(0), 1)),INDIRECT(ADDRESS(ROW()+(-2), COLUMN()+(0), 1))), 2)</f>
        <v>16.100000</v>
      </c>
      <c r="J18" s="20"/>
    </row>
    <row r="19" spans="1:10" ht="13.50" thickBot="1" customHeight="1">
      <c r="A19" s="18">
        <v>3.000000</v>
      </c>
      <c r="B19" s="18"/>
      <c r="C19" s="18"/>
      <c r="D19" s="21" t="s">
        <v>36</v>
      </c>
      <c r="E19" s="21"/>
      <c r="F19" s="21"/>
      <c r="G19" s="21"/>
      <c r="H19" s="18"/>
      <c r="I19" s="18"/>
      <c r="J19" s="18"/>
    </row>
    <row r="20" spans="1:10" ht="13.50" thickBot="1" customHeight="1">
      <c r="A20" s="22"/>
      <c r="B20" s="22"/>
      <c r="C20" s="23" t="s">
        <v>37</v>
      </c>
      <c r="D20" s="22" t="s">
        <v>38</v>
      </c>
      <c r="E20" s="22"/>
      <c r="F20" s="16">
        <v>2.000000</v>
      </c>
      <c r="G20" s="16"/>
      <c r="H20" s="17">
        <f ca="1">ROUND(SUM(INDIRECT(ADDRESS(ROW()+(-2), COLUMN()+(1), 1)),INDIRECT(ADDRESS(ROW()+(-6), COLUMN()+(1), 1))), 2)</f>
        <v>236.720000</v>
      </c>
      <c r="I20" s="17">
        <f ca="1">ROUND(INDIRECT(ADDRESS(ROW()+(0), COLUMN()+(-3), 1))*INDIRECT(ADDRESS(ROW()+(0), COLUMN()+(-1), 1))/100, 2)</f>
        <v>4.730000</v>
      </c>
      <c r="J20" s="17"/>
    </row>
    <row r="21" spans="1:10" ht="13.50" thickBot="1" customHeight="1">
      <c r="A21" s="6" t="s">
        <v>39</v>
      </c>
      <c r="B21" s="6"/>
      <c r="C21" s="7"/>
      <c r="D21" s="8"/>
      <c r="E21" s="8"/>
      <c r="F21" s="24" t="s">
        <v>40</v>
      </c>
      <c r="G21" s="24"/>
      <c r="H21" s="25"/>
      <c r="I21" s="26">
        <f ca="1">ROUND(SUM(INDIRECT(ADDRESS(ROW()+(-1), COLUMN()+(0), 1)),INDIRECT(ADDRESS(ROW()+(-3), COLUMN()+(0), 1)),INDIRECT(ADDRESS(ROW()+(-7), COLUMN()+(0), 1))), 2)</f>
        <v>241.450000</v>
      </c>
      <c r="J21" s="26"/>
    </row>
    <row r="24" spans="1:10" ht="13.50" thickBot="1" customHeight="1">
      <c r="A24" s="27" t="s">
        <v>41</v>
      </c>
      <c r="B24" s="27"/>
      <c r="C24" s="27"/>
      <c r="D24" s="27"/>
      <c r="E24" s="27" t="s">
        <v>42</v>
      </c>
      <c r="F24" s="27"/>
      <c r="G24" s="27" t="s">
        <v>43</v>
      </c>
      <c r="H24" s="27"/>
      <c r="I24" s="27"/>
      <c r="J24" s="27" t="s">
        <v>44</v>
      </c>
    </row>
    <row r="25" spans="1:10" ht="13.50" thickBot="1" customHeight="1">
      <c r="A25" s="28" t="s">
        <v>45</v>
      </c>
      <c r="B25" s="28"/>
      <c r="C25" s="28"/>
      <c r="D25" s="28"/>
      <c r="E25" s="29">
        <v>162011.000000</v>
      </c>
      <c r="F25" s="29"/>
      <c r="G25" s="29">
        <v>162012.000000</v>
      </c>
      <c r="H25" s="29"/>
      <c r="I25" s="29"/>
      <c r="J25" s="29" t="s">
        <v>46</v>
      </c>
    </row>
    <row r="26" spans="1:10" ht="13.50" thickBot="1" customHeight="1">
      <c r="A26" s="30" t="s">
        <v>47</v>
      </c>
      <c r="B26" s="30"/>
      <c r="C26" s="30"/>
      <c r="D26" s="30"/>
      <c r="E26" s="31"/>
      <c r="F26" s="31"/>
      <c r="G26" s="31"/>
      <c r="H26" s="31"/>
      <c r="I26" s="31"/>
      <c r="J26" s="31"/>
    </row>
    <row r="29" spans="1:1" ht="33.75" thickBot="1" customHeight="1">
      <c r="A29" s="1" t="s">
        <v>48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49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50</v>
      </c>
      <c r="B31" s="1"/>
      <c r="C31" s="1"/>
      <c r="D31" s="1"/>
      <c r="E31" s="1"/>
      <c r="F31" s="1"/>
      <c r="G31" s="1"/>
      <c r="H31" s="1"/>
      <c r="I31" s="1"/>
      <c r="J31" s="1"/>
    </row>
  </sheetData>
  <mergeCells count="70">
    <mergeCell ref="A1:J1"/>
    <mergeCell ref="C3:J3"/>
    <mergeCell ref="A4:J4"/>
    <mergeCell ref="A7:B7"/>
    <mergeCell ref="D7:E7"/>
    <mergeCell ref="F7:G7"/>
    <mergeCell ref="I7:J7"/>
    <mergeCell ref="A8:B8"/>
    <mergeCell ref="D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H14"/>
    <mergeCell ref="I14:J14"/>
    <mergeCell ref="A15:B15"/>
    <mergeCell ref="D15:G15"/>
    <mergeCell ref="I15:J15"/>
    <mergeCell ref="A16:B16"/>
    <mergeCell ref="D16:E16"/>
    <mergeCell ref="F16:G16"/>
    <mergeCell ref="I16:J16"/>
    <mergeCell ref="A17:B17"/>
    <mergeCell ref="D17:E17"/>
    <mergeCell ref="F17:G17"/>
    <mergeCell ref="I17:J17"/>
    <mergeCell ref="A18:B18"/>
    <mergeCell ref="D18:E18"/>
    <mergeCell ref="F18:H18"/>
    <mergeCell ref="I18:J18"/>
    <mergeCell ref="A19:B19"/>
    <mergeCell ref="D19:G19"/>
    <mergeCell ref="I19:J19"/>
    <mergeCell ref="A20:B20"/>
    <mergeCell ref="D20:E20"/>
    <mergeCell ref="F20:G20"/>
    <mergeCell ref="I20:J20"/>
    <mergeCell ref="A21:E21"/>
    <mergeCell ref="F21:H21"/>
    <mergeCell ref="I21:J21"/>
    <mergeCell ref="A24:D24"/>
    <mergeCell ref="E24:F24"/>
    <mergeCell ref="G24:I24"/>
    <mergeCell ref="A25:D25"/>
    <mergeCell ref="E25:F26"/>
    <mergeCell ref="G25:I26"/>
    <mergeCell ref="J25:J26"/>
    <mergeCell ref="A26:D26"/>
    <mergeCell ref="A29:J29"/>
    <mergeCell ref="A30:J30"/>
    <mergeCell ref="A31:J31"/>
  </mergeCells>
  <pageMargins left="0.620079" right="0.472441" top="0.472441" bottom="0.472441" header="0.0" footer="0.0"/>
  <pageSetup paperSize="9" orientation="portrait"/>
  <rowBreaks count="0" manualBreakCount="0">
    </rowBreaks>
</worksheet>
</file>