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<sst xmlns="http://schemas.openxmlformats.org/spreadsheetml/2006/main" count="29" uniqueCount="29">
  <si>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</si>
  <si>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III215</t>
  </si>
  <si>
    <t xml:space="preserve">Ud</t>
  </si>
  <si>
    <t xml:space="preserve">Proyector sobre carril electrificado trifásico "LLEDÓ".</t>
  </si>
  <si>
    <r>
      <rPr>
        <sz val="8.25"/>
        <color rgb="FF000000"/>
        <rFont val="Arial"/>
        <family val="2"/>
      </rPr>
      <t xml:space="preserve">Proyector de aluminio inyectado, de color negro, con tija de aluminio anodizado acabado brillante y caja portaequipos de compuesto termoplástico, no regulable, serie Carso CMH Retail, referencia 81253PV9300SPOX "LLEDÓ", de 28 W, alimentación a 220/240 V y 50-60 Hz, de 67 de diámetro y 145 mm de altura, con lámpara LED no reemplazable LED930+, temperatura de color 3000 K, óptica formada por reflector de alto rendimiento, haz de luz intensivo 16°, índice de reproducción cromática mayor de 95, flujo luminoso 2039 lúmenes, grado de protección IP20; instalación sobre carril electrificado trifásico. El precio no incluye el carril electrificado trifásico.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</si>
  <si>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</si>
  <si>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</si>
  <si>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</si>
  <si>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</si>
  <si>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</si>
  <si>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</si>
  <si>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</si>
  <si>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mt34lle220b</t>
  </si>
  <si>
    <t xml:space="preserve">Ud</t>
  </si>
  <si>
    <t xml:space="preserve">Proyector para carril electrificado trifásico, de aluminio inyectado, de color negro, con tija de aluminio anodizado acabado brillante y caja portaequipos de compuesto termoplástico, no regulable, serie Carso CMH Retail, referencia 81253PV9300SPOX "LLEDÓ", de 28 W, alimentación a 220/240 V y 50-60 Hz, de 67 de diámetro y 145 mm de altura, con lámpara LED no reemplazable LED930+, temperatura de color 3000 K, óptica formada por reflector de alto rendimiento, haz de luz intensivo 16°, índice de reproducción cromática mayor de 95, flujo luminoso 2039 lúmenes, grado de protección IP20.</t>
  </si>
  <si>
    <t xml:space="preserve">Subtotal materiales:</t>
  </si>
  <si>
    <t xml:space="preserve">Mano de obra</t>
  </si>
  <si>
    <t xml:space="preserve">mo003</t>
  </si>
  <si>
    <t xml:space="preserve">h</t>
  </si>
  <si>
    <t xml:space="preserve">Oficial 1ª electricista.</t>
  </si>
  <si>
    <t xml:space="preserve">mo102</t>
  </si>
  <si>
    <t xml:space="preserve">h</t>
  </si>
  <si>
    <t xml:space="preserve">Ayudante electricista.</t>
  </si>
  <si>
    <t xml:space="preserve">Subtotal mano de obra:</t>
  </si>
  <si>
    <t xml:space="preserve">Costes directos complementarios</t>
  </si>
  <si>
    <t xml:space="preserve">%</t>
  </si>
  <si>
    <t xml:space="preserve">Costes directos complementarios</t>
  </si>
  <si>
    <t xml:space="preserve">Coste de mantenimiento decenal: 56,03€ en los primeros 10 años.</t>
  </si>
  <si>
    <r>
      <rPr>
        <b/>
        <sz val="8.25"/>
        <color rgb="FF000000"/>
        <rFont val="Arial"/>
        <family val="2"/>
      </rPr>
      <t xml:space="preserve">Costes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</si>
</sst>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5.95" customWidth="1"/>
    <col min="2" max="2" width="5.10" customWidth="1"/>
    <col min="3" max="3" width="1.02" customWidth="1"/>
    <col min="4" max="4" width="6.63" customWidth="1"/>
    <col min="5" max="5" width="75.82" customWidth="1"/>
    <col min="6" max="6" width="13.60" customWidth="1"/>
    <col min="7" max="7" width="10.37" customWidth="1"/>
    <col min="8" max="8" width="10.0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66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76.5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2">
        <v>1</v>
      </c>
      <c r="G10" s="14">
        <v>133.19</v>
      </c>
      <c r="H10" s="14">
        <f ca="1">ROUND(INDIRECT(ADDRESS(ROW()+(0), COLUMN()+(-2), 1))*INDIRECT(ADDRESS(ROW()+(0), COLUMN()+(-1), 1)), 2)</f>
        <v>133.19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133.19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" t="s">
        <v>17</v>
      </c>
      <c r="B13" s="1"/>
      <c r="C13" s="10" t="s">
        <v>18</v>
      </c>
      <c r="D13" s="10"/>
      <c r="E13" s="1" t="s">
        <v>19</v>
      </c>
      <c r="F13" s="11">
        <v>0.108</v>
      </c>
      <c r="G13" s="13">
        <v>19.78</v>
      </c>
      <c r="H13" s="13">
        <f ca="1">ROUND(INDIRECT(ADDRESS(ROW()+(0), COLUMN()+(-2), 1))*INDIRECT(ADDRESS(ROW()+(0), COLUMN()+(-1), 1)), 2)</f>
        <v>2.14</v>
      </c>
    </row>
    <row r="14" spans="1:8" ht="13.50" thickBot="1" customHeight="1">
      <c r="A14" s="1" t="s">
        <v>20</v>
      </c>
      <c r="B14" s="1"/>
      <c r="C14" s="10" t="s">
        <v>21</v>
      </c>
      <c r="D14" s="10"/>
      <c r="E14" s="1" t="s">
        <v>22</v>
      </c>
      <c r="F14" s="12">
        <v>0.108</v>
      </c>
      <c r="G14" s="14">
        <v>18.52</v>
      </c>
      <c r="H14" s="14">
        <f ca="1">ROUND(INDIRECT(ADDRESS(ROW()+(0), COLUMN()+(-2), 1))*INDIRECT(ADDRESS(ROW()+(0), COLUMN()+(-1), 1)), 2)</f>
        <v>2</v>
      </c>
    </row>
    <row r="15" spans="1:8" ht="13.50" thickBot="1" customHeight="1">
      <c r="A15" s="15"/>
      <c r="B15" s="15"/>
      <c r="C15" s="15"/>
      <c r="D15" s="15"/>
      <c r="E15" s="15"/>
      <c r="F15" s="9" t="s">
        <v>23</v>
      </c>
      <c r="G15" s="9"/>
      <c r="H15" s="17">
        <f ca="1">ROUND(SUM(INDIRECT(ADDRESS(ROW()+(-1), COLUMN()+(0), 1)),INDIRECT(ADDRESS(ROW()+(-2), COLUMN()+(0), 1))), 2)</f>
        <v>4.14</v>
      </c>
    </row>
    <row r="16" spans="1:8" ht="13.50" thickBot="1" customHeight="1">
      <c r="A16" s="15">
        <v>3</v>
      </c>
      <c r="B16" s="15"/>
      <c r="C16" s="15"/>
      <c r="D16" s="15"/>
      <c r="E16" s="18" t="s">
        <v>24</v>
      </c>
      <c r="F16" s="18"/>
      <c r="G16" s="15"/>
      <c r="H16" s="15"/>
    </row>
    <row r="17" spans="1:8" ht="13.50" thickBot="1" customHeight="1">
      <c r="A17" s="19"/>
      <c r="B17" s="19"/>
      <c r="C17" s="20" t="s">
        <v>25</v>
      </c>
      <c r="D17" s="20"/>
      <c r="E17" s="19" t="s">
        <v>26</v>
      </c>
      <c r="F17" s="12">
        <v>2</v>
      </c>
      <c r="G17" s="14">
        <f ca="1">ROUND(SUM(INDIRECT(ADDRESS(ROW()+(-2), COLUMN()+(1), 1)),INDIRECT(ADDRESS(ROW()+(-6), COLUMN()+(1), 1))), 2)</f>
        <v>137.33</v>
      </c>
      <c r="H17" s="14">
        <f ca="1">ROUND(INDIRECT(ADDRESS(ROW()+(0), COLUMN()+(-2), 1))*INDIRECT(ADDRESS(ROW()+(0), COLUMN()+(-1), 1))/100, 2)</f>
        <v>2.75</v>
      </c>
    </row>
    <row r="18" spans="1:8" ht="13.50" thickBot="1" customHeight="1">
      <c r="A18" s="21" t="s">
        <v>27</v>
      </c>
      <c r="B18" s="21"/>
      <c r="C18" s="22"/>
      <c r="D18" s="22"/>
      <c r="E18" s="23"/>
      <c r="F18" s="24" t="s">
        <v>28</v>
      </c>
      <c r="G18" s="25"/>
      <c r="H18" s="26">
        <f ca="1">ROUND(SUM(INDIRECT(ADDRESS(ROW()+(-1), COLUMN()+(0), 1)),INDIRECT(ADDRESS(ROW()+(-3), COLUMN()+(0), 1)),INDIRECT(ADDRESS(ROW()+(-7), COLUMN()+(0), 1))), 2)</f>
        <v>140.08</v>
      </c>
    </row>
  </sheetData>
  <mergeCells count="31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F11:G11"/>
    <mergeCell ref="A12:B12"/>
    <mergeCell ref="C12:D12"/>
    <mergeCell ref="E12:F12"/>
    <mergeCell ref="A13:B13"/>
    <mergeCell ref="C13:D13"/>
    <mergeCell ref="A14:B14"/>
    <mergeCell ref="C14:D14"/>
    <mergeCell ref="A15:B15"/>
    <mergeCell ref="C15:D15"/>
    <mergeCell ref="F15:G15"/>
    <mergeCell ref="A16:B16"/>
    <mergeCell ref="C16:D16"/>
    <mergeCell ref="E16:F16"/>
    <mergeCell ref="A17:B17"/>
    <mergeCell ref="C17:D17"/>
    <mergeCell ref="A18:E18"/>
    <mergeCell ref="F18:G18"/>
  </mergeCells>
  <pageMargins left="0.147638" right="0.147638" top="0.206693" bottom="0.206693" header="0.0" footer="0.0"/>
  <pageSetup paperSize="9" orientation="portrait"/>
  <rowBreaks count="0" manualBreakCount="0">
    </rowBreaks>
</worksheet>
</file>