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<sst xmlns="http://schemas.openxmlformats.org/spreadsheetml/2006/main" count="39" uniqueCount="39">
  <si>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</si>
  <si>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IOJ002</t>
  </si>
  <si>
    <t xml:space="preserve">m</t>
  </si>
  <si>
    <t xml:space="preserve">Sellado de junta de dilatación, con sellador elástico.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</si>
  <si>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sistema de sellado de junta de dilatación vertical en muro, con una anchura media de junta de 6 mm, para protección pasiva contra incendios y garantizar la resistencia al fuego EI 180, formado por material de relleno de panel rígido de lana mineral, según UNE-EN 13162, no revestido, de 40 mm de espesor, resistencia térmica 1,1 m²K/W, conductividad térmica 0,035 W/(mK), recubierto por ambas caras por una capa de 6 mm de espesor de sellador elástico de silicona con propiedades ignífugas,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</si>
  <si>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</si>
  <si>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</si>
  <si>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</si>
  <si>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</si>
  <si>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</si>
  <si>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</si>
  <si>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</si>
  <si>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mt16lra010b</t>
  </si>
  <si>
    <t xml:space="preserve">m²</t>
  </si>
  <si>
    <t xml:space="preserve">Panel rígido de lana mineral, según UNE-EN 13162, no revestido, de 40 mm de espesor, resistencia térmica 1,1 m²K/W, conductividad térmica 0,035 W/(mK).</t>
  </si>
  <si>
    <t xml:space="preserve">mt41phi020a</t>
  </si>
  <si>
    <t xml:space="preserve">Ud</t>
  </si>
  <si>
    <t xml:space="preserve">Cartucho de 310 ml de sellador elástico de silicona con propiedades ignífugas, color blanco, para sellado de juntas y aberturas lineales.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</si>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</sst>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55.5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0.041000</v>
      </c>
      <c r="H10" s="10"/>
      <c r="I10" s="11">
        <v>11.110000</v>
      </c>
      <c r="J10" s="11">
        <f ca="1">ROUND(INDIRECT(ADDRESS(ROW()+(0), COLUMN()+(-3), 1))*INDIRECT(ADDRESS(ROW()+(0), COLUMN()+(-1), 1)), 2)</f>
        <v>0.460000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0.232000</v>
      </c>
      <c r="H11" s="12"/>
      <c r="I11" s="13">
        <v>15.700000</v>
      </c>
      <c r="J11" s="13">
        <f ca="1">ROUND(INDIRECT(ADDRESS(ROW()+(0), COLUMN()+(-3), 1))*INDIRECT(ADDRESS(ROW()+(0), COLUMN()+(-1), 1)), 2)</f>
        <v>3.640000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4.100000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2">
        <v>0.108000</v>
      </c>
      <c r="H14" s="12"/>
      <c r="I14" s="13">
        <v>16.330000</v>
      </c>
      <c r="J14" s="13">
        <f ca="1">ROUND(INDIRECT(ADDRESS(ROW()+(0), COLUMN()+(-3), 1))*INDIRECT(ADDRESS(ROW()+(0), COLUMN()+(-1), 1)), 2)</f>
        <v>1.760000</v>
      </c>
    </row>
    <row r="15" spans="1:10" ht="13.50" thickBot="1" customHeight="1">
      <c r="A15" s="14"/>
      <c r="B15" s="14"/>
      <c r="C15" s="14"/>
      <c r="D15" s="14"/>
      <c r="E15" s="14"/>
      <c r="F15" s="14"/>
      <c r="G15" s="8" t="s">
        <v>23</v>
      </c>
      <c r="H15" s="8"/>
      <c r="I15" s="8"/>
      <c r="J15" s="16">
        <f ca="1">ROUND(SUM(INDIRECT(ADDRESS(ROW()+(-1), COLUMN()+(0), 1))), 2)</f>
        <v>1.760000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8"/>
      <c r="B17" s="18"/>
      <c r="C17" s="19" t="s">
        <v>25</v>
      </c>
      <c r="D17" s="19"/>
      <c r="E17" s="18" t="s">
        <v>26</v>
      </c>
      <c r="F17" s="18"/>
      <c r="G17" s="12">
        <v>2.000000</v>
      </c>
      <c r="H17" s="12"/>
      <c r="I17" s="13">
        <f ca="1">ROUND(SUM(INDIRECT(ADDRESS(ROW()+(-2), COLUMN()+(1), 1)),INDIRECT(ADDRESS(ROW()+(-5), COLUMN()+(1), 1))), 2)</f>
        <v>5.860000</v>
      </c>
      <c r="J17" s="13">
        <f ca="1">ROUND(INDIRECT(ADDRESS(ROW()+(0), COLUMN()+(-3), 1))*INDIRECT(ADDRESS(ROW()+(0), COLUMN()+(-1), 1))/100, 2)</f>
        <v>0.120000</v>
      </c>
    </row>
    <row r="18" spans="1:10" ht="13.50" thickBot="1" customHeight="1">
      <c r="A18" s="20" t="s">
        <v>27</v>
      </c>
      <c r="B18" s="20"/>
      <c r="C18" s="21"/>
      <c r="D18" s="21"/>
      <c r="E18" s="22"/>
      <c r="F18" s="22"/>
      <c r="G18" s="23" t="s">
        <v>28</v>
      </c>
      <c r="H18" s="23"/>
      <c r="I18" s="24"/>
      <c r="J18" s="25">
        <f ca="1">ROUND(SUM(INDIRECT(ADDRESS(ROW()+(-1), COLUMN()+(0), 1)),INDIRECT(ADDRESS(ROW()+(-3), COLUMN()+(0), 1)),INDIRECT(ADDRESS(ROW()+(-6), COLUMN()+(0), 1))), 2)</f>
        <v>5.980000</v>
      </c>
    </row>
    <row r="21" spans="1:10" ht="13.50" thickBot="1" customHeight="1">
      <c r="A21" s="26" t="s">
        <v>29</v>
      </c>
      <c r="B21" s="26"/>
      <c r="C21" s="26"/>
      <c r="D21" s="26"/>
      <c r="E21" s="26"/>
      <c r="F21" s="26" t="s">
        <v>30</v>
      </c>
      <c r="G21" s="26"/>
      <c r="H21" s="26" t="s">
        <v>31</v>
      </c>
      <c r="I21" s="26"/>
      <c r="J21" s="26" t="s">
        <v>32</v>
      </c>
    </row>
    <row r="22" spans="1:10" ht="13.50" thickBot="1" customHeight="1">
      <c r="A22" s="27" t="s">
        <v>33</v>
      </c>
      <c r="B22" s="27"/>
      <c r="C22" s="27"/>
      <c r="D22" s="27"/>
      <c r="E22" s="27"/>
      <c r="F22" s="28">
        <v>1072015.000000</v>
      </c>
      <c r="G22" s="28"/>
      <c r="H22" s="28">
        <v>1072016.000000</v>
      </c>
      <c r="I22" s="28"/>
      <c r="J22" s="28" t="s">
        <v>34</v>
      </c>
    </row>
    <row r="23" spans="1:10" ht="24.00" thickBot="1" customHeight="1">
      <c r="A23" s="29" t="s">
        <v>35</v>
      </c>
      <c r="B23" s="29"/>
      <c r="C23" s="29"/>
      <c r="D23" s="29"/>
      <c r="E23" s="29"/>
      <c r="F23" s="30"/>
      <c r="G23" s="30"/>
      <c r="H23" s="30"/>
      <c r="I23" s="30"/>
      <c r="J23" s="30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